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0B572EC8-B0D7-4E32-8CEA-EBC46DB68302}" xr6:coauthVersionLast="44" xr6:coauthVersionMax="44" xr10:uidLastSave="{00000000-0000-0000-0000-000000000000}"/>
  <bookViews>
    <workbookView xWindow="20370" yWindow="-120" windowWidth="29040" windowHeight="15840" activeTab="1" xr2:uid="{00000000-000D-0000-FFFF-FFFF00000000}"/>
  </bookViews>
  <sheets>
    <sheet name="II-A-14 (1970-1992)" sheetId="41" r:id="rId1"/>
    <sheet name="II-A-14 (1993-2018)" sheetId="39" r:id="rId2"/>
  </sheets>
  <definedNames>
    <definedName name="_xlnm.Print_Area" localSheetId="1">'II-A-14 (1970-1992)'!$A$2:$A$39</definedName>
    <definedName name="EssAliasTable" localSheetId="1">"Nederlands"</definedName>
    <definedName name="EssfHasNonUnique" localSheetId="1">FALSE</definedName>
    <definedName name="EssfHasNonUnique">FALSE</definedName>
    <definedName name="EssLatest" localSheetId="1">"1991"</definedName>
    <definedName name="EssOptions" localSheetId="1">"A1100000001011000000001100020_01 00"</definedName>
    <definedName name="EssSamplingValue" localSheetId="1">100</definedName>
    <definedName name="Z_0E955206_716B_452B_855D_D21006127D1F_.wvu.Cols" localSheetId="1" hidden="1">'II-A-14 (1970-1992)'!$A:$A</definedName>
    <definedName name="Z_0E955206_716B_452B_855D_D21006127D1F_.wvu.PrintArea" localSheetId="1" hidden="1">'II-A-14 (1970-1992)'!$A$10:$A$39</definedName>
    <definedName name="Z_0E955206_716B_452B_855D_D21006127D1F_.wvu.Rows" localSheetId="1" hidden="1">'II-A-14 (1993-2018)'!#REF!,'II-A-14 (1993-2018)'!$10:$10,'II-A-14 (1993-2018)'!#REF!,'II-A-14 (1993-2018)'!#REF!,'II-A-14 (1993-2018)'!$46:$46</definedName>
    <definedName name="Z_192EA60D_97E4_4A4B_9B45_56031CD6C17C_.wvu.Cols" localSheetId="0" hidden="1">'II-A-14 (1970-1992)'!$A:$A</definedName>
    <definedName name="Z_192EA60D_97E4_4A4B_9B45_56031CD6C17C_.wvu.Cols" localSheetId="1" hidden="1">'II-A-14 (1993-2018)'!$A:$A</definedName>
    <definedName name="Z_192EA60D_97E4_4A4B_9B45_56031CD6C17C_.wvu.Rows" localSheetId="0" hidden="1">'II-A-14 (1970-1992)'!#REF!</definedName>
    <definedName name="Z_192EA60D_97E4_4A4B_9B45_56031CD6C17C_.wvu.Rows" localSheetId="1" hidden="1">'II-A-14 (1993-2018)'!#REF!</definedName>
    <definedName name="Z_38E1BB7F_6B2C_47FA_B8EF_48692DCFF448_.wvu.PrintArea" localSheetId="1" hidden="1">'II-A-14 (1970-1992)'!$A$10:$A$42</definedName>
    <definedName name="Z_4AA08702_C40F_410A_A2A9_E1B63CBEBCF5_.wvu.Cols" localSheetId="0" hidden="1">'II-A-14 (1970-1992)'!#REF!</definedName>
    <definedName name="Z_4AA08702_C40F_410A_A2A9_E1B63CBEBCF5_.wvu.Cols" localSheetId="1" hidden="1">'II-A-14 (1993-2018)'!#REF!</definedName>
    <definedName name="Z_4AA08702_C40F_410A_A2A9_E1B63CBEBCF5_.wvu.Rows" localSheetId="0" hidden="1">'II-A-14 (1970-1992)'!#REF!</definedName>
    <definedName name="Z_4AA08702_C40F_410A_A2A9_E1B63CBEBCF5_.wvu.Rows" localSheetId="1" hidden="1">'II-A-14 (1993-2018)'!#REF!</definedName>
    <definedName name="Z_509236D2_234F_4D94_B898_730043398560_.wvu.Cols" localSheetId="1" hidden="1">'II-A-14 (1993-2018)'!#REF!</definedName>
    <definedName name="Z_509236D2_234F_4D94_B898_730043398560_.wvu.Rows" localSheetId="1" hidden="1">'II-A-14 (1993-2018)'!#REF!</definedName>
    <definedName name="Z_55E504A0_A194_4D30_979F_2A59828375F0_.wvu.Cols" localSheetId="1" hidden="1">'II-A-14 (1970-1992)'!#REF!,'II-A-14 (1993-2018)'!#REF!</definedName>
    <definedName name="Z_55E504A0_A194_4D30_979F_2A59828375F0_.wvu.PrintArea" localSheetId="1" hidden="1">'II-A-14 (1970-1992)'!$A$2:$A$39</definedName>
    <definedName name="Z_55E504A0_A194_4D30_979F_2A59828375F0_.wvu.Rows" localSheetId="1" hidden="1">'II-A-14 (1993-2018)'!#REF!</definedName>
    <definedName name="Z_7729C087_579D_4488_8235_730A8C5A89E1_.wvu.Cols" localSheetId="1" hidden="1">'II-A-14 (1993-2018)'!#REF!</definedName>
    <definedName name="Z_7729C087_579D_4488_8235_730A8C5A89E1_.wvu.PrintArea" localSheetId="1" hidden="1">'II-A-14 (1970-1992)'!$A$10:$A$40</definedName>
    <definedName name="Z_7729C087_579D_4488_8235_730A8C5A89E1_.wvu.Rows" localSheetId="1" hidden="1">'II-A-14 (1993-2018)'!#REF!</definedName>
    <definedName name="Z_8BE90383_D74B_4FE7_A1AC_2D96D21C4696_.wvu.Cols" localSheetId="1" hidden="1">'II-A-14 (1970-1992)'!#REF!,'II-A-14 (1993-2018)'!#REF!</definedName>
    <definedName name="Z_8BE90383_D74B_4FE7_A1AC_2D96D21C4696_.wvu.PrintArea" localSheetId="1" hidden="1">'II-A-14 (1970-1992)'!$A$10:$A$39</definedName>
    <definedName name="Z_8BE90383_D74B_4FE7_A1AC_2D96D21C4696_.wvu.Rows" localSheetId="1" hidden="1">'II-A-14 (1993-2018)'!#REF!,'II-A-14 (1993-2018)'!#REF!,'II-A-14 (1993-2018)'!#REF!,'II-A-14 (1993-2018)'!#REF!,'II-A-14 (1993-2018)'!#REF!,'II-A-14 (1993-2018)'!#REF!</definedName>
    <definedName name="Z_99C9E3E5_F007_46DF_8740_08113C065C51_.wvu.Cols" localSheetId="1" hidden="1">'II-A-14 (1970-1992)'!$A:$A</definedName>
    <definedName name="Z_99C9E3E5_F007_46DF_8740_08113C065C51_.wvu.PrintArea" localSheetId="1" hidden="1">'II-A-14 (1970-1992)'!$A$10:$A$39</definedName>
    <definedName name="Z_99C9E3E5_F007_46DF_8740_08113C065C51_.wvu.Rows" localSheetId="1" hidden="1">'II-A-14 (1993-2018)'!#REF!,'II-A-14 (1993-2018)'!$10:$10,'II-A-14 (1993-2018)'!#REF!,'II-A-14 (1993-2018)'!#REF!,'II-A-14 (1993-2018)'!$46:$46</definedName>
    <definedName name="Z_CA7C2C2C_E5EA_4A5E_9700_A7E8D1C87485_.wvu.PrintArea" localSheetId="1" hidden="1">'II-A-14 (1970-1992)'!$A$10:$A$39</definedName>
    <definedName name="Z_D9CC8C55_E3F7_4B53_993D_3030D1A4DB08_.wvu.Cols" localSheetId="1" hidden="1">'II-A-14 (1993-2018)'!#REF!</definedName>
    <definedName name="Z_D9CC8C55_E3F7_4B53_993D_3030D1A4DB08_.wvu.PrintArea" localSheetId="1" hidden="1">'II-A-14 (1970-1992)'!$A$10:$A$40</definedName>
    <definedName name="Z_D9CC8C55_E3F7_4B53_993D_3030D1A4DB08_.wvu.Rows" localSheetId="1" hidden="1">'II-A-14 (1993-2018)'!#REF!</definedName>
    <definedName name="Z_F16144FC_04A6_48BC_B28E_2B30DEF3F66E_.wvu.Cols" localSheetId="1" hidden="1">'II-A-14 (1970-1992)'!$A:$A</definedName>
    <definedName name="Z_F16144FC_04A6_48BC_B28E_2B30DEF3F66E_.wvu.PrintArea" localSheetId="1" hidden="1">'II-A-14 (1970-1992)'!$A$2:$A$39</definedName>
    <definedName name="Z_F16144FC_04A6_48BC_B28E_2B30DEF3F66E_.wvu.Rows" localSheetId="1" hidden="1">'II-A-14 (1993-2018)'!#REF!</definedName>
    <definedName name="Z_FE2317E1_3300_488D_A0D1_F3637A11C263_.wvu.Cols" localSheetId="1" hidden="1">'II-A-14 (1970-1992)'!#REF!,'II-A-14 (1993-2018)'!#REF!</definedName>
    <definedName name="Z_FE2317E1_3300_488D_A0D1_F3637A11C263_.wvu.PrintArea" localSheetId="1" hidden="1">'II-A-14 (1970-1992)'!$A$10:$A$39</definedName>
    <definedName name="Z_FE2317E1_3300_488D_A0D1_F3637A11C263_.wvu.Rows" localSheetId="1" hidden="1">'II-A-14 (1993-2018)'!#REF!,'II-A-14 (1993-2018)'!#REF!,'II-A-14 (1993-2018)'!#REF!,'II-A-14 (1993-2018)'!#REF!,'II-A-14 (1993-2018)'!#REF!,'II-A-14 (1993-2018)'!#REF!</definedName>
  </definedNames>
  <calcPr calcId="191029"/>
  <customWorkbookViews>
    <customWorkbookView name="NL" guid="{192EA60D-97E4-4A4B-9B45-56031CD6C17C}" maximized="1" xWindow="-9" yWindow="-9" windowWidth="1938" windowHeight="1048" activeSheetId="39"/>
    <customWorkbookView name="FR" guid="{4AA08702-C40F-410A-A2A9-E1B63CBEBCF5}" maximized="1" xWindow="-9" yWindow="-9" windowWidth="1938" windowHeight="1048" activeSheetId="39"/>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8" i="41" l="1"/>
  <c r="W18" i="41"/>
  <c r="V18" i="41"/>
  <c r="U18" i="41"/>
  <c r="T18" i="41"/>
  <c r="S18" i="41"/>
  <c r="R18" i="41"/>
  <c r="X12" i="41"/>
  <c r="W12" i="41"/>
  <c r="V12" i="41"/>
  <c r="U12" i="41"/>
  <c r="T12" i="41"/>
  <c r="S12" i="41"/>
  <c r="R12" i="41"/>
  <c r="Q12" i="41"/>
  <c r="P12" i="41"/>
  <c r="O12" i="41"/>
  <c r="N12" i="41"/>
  <c r="M12" i="41"/>
  <c r="L12" i="41"/>
  <c r="K12" i="41"/>
  <c r="J12" i="41"/>
  <c r="I12" i="41"/>
  <c r="H12" i="41"/>
  <c r="G12" i="41"/>
  <c r="O18" i="41"/>
  <c r="N18" i="41"/>
  <c r="M18" i="41"/>
  <c r="L18" i="41"/>
  <c r="K18" i="41"/>
  <c r="J18" i="41"/>
  <c r="I18" i="41"/>
  <c r="H18" i="41"/>
  <c r="G18" i="41"/>
  <c r="Q18" i="41"/>
  <c r="P18" i="41"/>
  <c r="F18" i="41"/>
  <c r="F12" i="41"/>
  <c r="E18" i="41"/>
  <c r="E12" i="41"/>
  <c r="D18" i="41"/>
  <c r="D12" i="41"/>
  <c r="R24" i="41" l="1"/>
  <c r="G24" i="41"/>
  <c r="X24" i="41"/>
  <c r="W24" i="41"/>
  <c r="V24" i="41"/>
  <c r="U24" i="41"/>
  <c r="T24" i="41"/>
  <c r="S24" i="41"/>
  <c r="Q24" i="41"/>
  <c r="P24" i="41"/>
  <c r="O24" i="41"/>
  <c r="L24" i="41"/>
  <c r="J24" i="41"/>
  <c r="I24" i="41"/>
  <c r="N24" i="41"/>
  <c r="M24" i="41"/>
  <c r="K24" i="41"/>
  <c r="H24" i="41"/>
  <c r="F24" i="41"/>
  <c r="E24" i="41"/>
  <c r="D24" i="41"/>
  <c r="C18" i="41"/>
  <c r="C12" i="41"/>
  <c r="B18" i="41"/>
  <c r="B12" i="41"/>
  <c r="C24" i="41" l="1"/>
  <c r="B24" i="41"/>
  <c r="Y33" i="39"/>
  <c r="X33" i="39"/>
  <c r="W30" i="39"/>
  <c r="W24" i="39"/>
  <c r="W18" i="39"/>
  <c r="V30" i="39"/>
  <c r="V24" i="39"/>
  <c r="V18" i="39"/>
  <c r="U30" i="39"/>
  <c r="U24" i="39"/>
  <c r="U18" i="39"/>
  <c r="T30" i="39"/>
  <c r="T24" i="39"/>
  <c r="T18" i="39"/>
  <c r="S30" i="39"/>
  <c r="S24" i="39"/>
  <c r="S18" i="39"/>
  <c r="R30" i="39"/>
  <c r="R24" i="39"/>
  <c r="R18" i="39"/>
  <c r="Q30" i="39"/>
  <c r="Q24" i="39"/>
  <c r="Q18" i="39"/>
  <c r="P30" i="39"/>
  <c r="P24" i="39"/>
  <c r="P18" i="39"/>
  <c r="O30" i="39"/>
  <c r="O24" i="39"/>
  <c r="O18" i="39"/>
  <c r="N30" i="39"/>
  <c r="N24" i="39"/>
  <c r="N18" i="39"/>
  <c r="M30" i="39"/>
  <c r="M24" i="39"/>
  <c r="M18" i="39"/>
  <c r="L30" i="39"/>
  <c r="L24" i="39"/>
  <c r="L18" i="39"/>
  <c r="K30" i="39"/>
  <c r="K24" i="39"/>
  <c r="K18" i="39"/>
  <c r="J30" i="39"/>
  <c r="J24" i="39"/>
  <c r="J18" i="39"/>
  <c r="I30" i="39"/>
  <c r="I24" i="39"/>
  <c r="I18" i="39"/>
  <c r="I14" i="39"/>
  <c r="H14" i="39"/>
  <c r="H18" i="39"/>
  <c r="H24" i="39"/>
  <c r="H30" i="39"/>
  <c r="G14" i="39"/>
  <c r="F14" i="39"/>
  <c r="G30" i="39"/>
  <c r="G24" i="39"/>
  <c r="G18" i="39"/>
  <c r="F30" i="39"/>
  <c r="F24" i="39"/>
  <c r="F18" i="39"/>
  <c r="E30" i="39"/>
  <c r="E24" i="39"/>
  <c r="E18" i="39"/>
  <c r="E14" i="39"/>
  <c r="D30" i="39"/>
  <c r="D24" i="39"/>
  <c r="D18" i="39"/>
  <c r="D14" i="39"/>
  <c r="C30" i="39"/>
  <c r="C18" i="39"/>
  <c r="C14" i="39"/>
  <c r="B30" i="39"/>
  <c r="B24" i="39"/>
  <c r="B18" i="39"/>
  <c r="B14" i="39"/>
  <c r="K33" i="39" l="1"/>
  <c r="H33" i="39"/>
  <c r="U33" i="39"/>
  <c r="B33" i="39"/>
  <c r="W33" i="39"/>
  <c r="V33" i="39"/>
  <c r="T33" i="39"/>
  <c r="S33" i="39"/>
  <c r="R33" i="39"/>
  <c r="Q33" i="39"/>
  <c r="P33" i="39"/>
  <c r="O33" i="39"/>
  <c r="N33" i="39"/>
  <c r="M33" i="39"/>
  <c r="L33" i="39"/>
  <c r="J33" i="39"/>
  <c r="I33" i="39"/>
  <c r="G33" i="39"/>
  <c r="F33" i="39"/>
  <c r="E33" i="39"/>
  <c r="D33" i="39"/>
  <c r="C24" i="39" l="1"/>
  <c r="C33" i="39" s="1"/>
</calcChain>
</file>

<file path=xl/sharedStrings.xml><?xml version="1.0" encoding="utf-8"?>
<sst xmlns="http://schemas.openxmlformats.org/spreadsheetml/2006/main" count="309" uniqueCount="86">
  <si>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</si>
  <si>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</si>
  <si>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</si>
  <si>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</si>
  <si>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</si>
  <si>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</si>
  <si>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</si>
  <si>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</si>
  <si>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</si>
  <si>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</si>
  <si>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</si>
  <si>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</si>
  <si>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</si>
  <si>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</si>
  <si>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</si>
  <si>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</si>
  <si>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</si>
  <si>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</si>
  <si>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</si>
  <si>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</si>
  <si>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</si>
  <si>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</si>
  <si>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</si>
  <si>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</si>
  <si>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</si>
  <si>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</si>
  <si>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</si>
  <si>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</si>
  <si>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</si>
  <si>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</si>
  <si>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</si>
  <si>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</si>
  <si>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</si>
  <si>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</si>
  <si>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</si>
  <si>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</si>
  <si>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</si>
  <si>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</si>
  <si>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</si>
  <si>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</si>
  <si>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</si>
  <si>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</si>
  <si>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</si>
  <si>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</si>
  <si>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</si>
  <si>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</si>
  <si>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</si>
  <si>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 xml:space="preserve">      Total </t>
  </si>
  <si>
    <t>-</t>
  </si>
  <si>
    <t xml:space="preserve">- </t>
  </si>
  <si>
    <t xml:space="preserve">Période : 1970-1992 </t>
  </si>
  <si>
    <t xml:space="preserve">     0 - 6 ans </t>
  </si>
  <si>
    <t xml:space="preserve">     6 - 12 ans </t>
  </si>
  <si>
    <t xml:space="preserve">     12 - 16 ans  </t>
  </si>
  <si>
    <t xml:space="preserve">     16 - 18 ans </t>
  </si>
  <si>
    <t xml:space="preserve">      18 - 21 ans </t>
  </si>
  <si>
    <t xml:space="preserve">      21 - 25 ans </t>
  </si>
  <si>
    <t xml:space="preserve">     Total </t>
  </si>
  <si>
    <t xml:space="preserve">totalement incapables </t>
  </si>
  <si>
    <t xml:space="preserve">en atelier protégé </t>
  </si>
  <si>
    <t xml:space="preserve">étudiants  </t>
  </si>
  <si>
    <t xml:space="preserve">apprentis </t>
  </si>
  <si>
    <t xml:space="preserve">handicapés </t>
  </si>
  <si>
    <t xml:space="preserve">étudiants </t>
  </si>
  <si>
    <t xml:space="preserve">demandeurs d'emploi </t>
  </si>
  <si>
    <t xml:space="preserve">jeunes filles - ménagères </t>
  </si>
  <si>
    <t xml:space="preserve">0 - 16 ans </t>
  </si>
  <si>
    <t xml:space="preserve">16 - 21 ans </t>
  </si>
  <si>
    <t xml:space="preserve">Titre : Nombre d'enfants bénéficiaires - allocations familiales (30 juin) </t>
  </si>
  <si>
    <t>Unités : nombre d'enfants bénéficiaires</t>
  </si>
  <si>
    <t>Source : ONAFTS, Annuaire statistique</t>
  </si>
  <si>
    <t xml:space="preserve">21 ans et plus </t>
  </si>
  <si>
    <r>
      <t xml:space="preserve">25 ans et plus </t>
    </r>
    <r>
      <rPr>
        <b/>
        <vertAlign val="superscript"/>
        <sz val="12"/>
        <color rgb="FF333399"/>
        <rFont val="Century Gothic"/>
        <family val="2"/>
      </rPr>
      <t>(1)</t>
    </r>
  </si>
  <si>
    <r>
      <t xml:space="preserve">(1) </t>
    </r>
    <r>
      <rPr>
        <sz val="11"/>
        <color rgb="FF333399"/>
        <rFont val="Century Gothic"/>
        <family val="2"/>
      </rPr>
      <t>La catégorie des "25 ans et plus" vise un groupe très spécifique d'enfants ayant droit. Il s'agit ici des ayants droit nés avant le 1er juillet 1966 et reconnus totalement incapables de travailler ou d'être employés dans un atelier protégé.</t>
    </r>
  </si>
  <si>
    <t xml:space="preserve">Titre: Nombre d'enfants bénéficiaires - allocations familiales (30 juin) </t>
  </si>
  <si>
    <t xml:space="preserve">Périmètre : Sécurité sociale </t>
  </si>
  <si>
    <t>2017</t>
  </si>
  <si>
    <t>2018</t>
  </si>
  <si>
    <t>n.d</t>
  </si>
  <si>
    <t xml:space="preserve">Source: ONAFTS, Famifed, Vade Mecum </t>
  </si>
  <si>
    <t>Période : 1993-2018</t>
  </si>
  <si>
    <t xml:space="preserve">Régime : Travailleurs salariés </t>
  </si>
  <si>
    <t>Branche : Allocations familiales</t>
  </si>
  <si>
    <t>Unités : Nombre d'enfants bénéficiaires</t>
  </si>
  <si>
    <t>Mise à jour : Février 2020</t>
  </si>
  <si>
    <r>
      <t>NB:</t>
    </r>
    <r>
      <rPr>
        <sz val="11"/>
        <color rgb="FF333399"/>
        <rFont val="Century Gothic"/>
        <family val="2"/>
      </rPr>
      <t xml:space="preserve"> A partir de 1993, la présentation de ces statistiques a été modifiée. Cela implique des modifications dans les catégories de cet onglet.</t>
    </r>
    <r>
      <rPr>
        <b/>
        <sz val="11"/>
        <color rgb="FF333399"/>
        <rFont val="Century Gothic"/>
        <family val="2"/>
      </rPr>
      <t xml:space="preserve"> </t>
    </r>
    <r>
      <rPr>
        <sz val="11"/>
        <color rgb="FF333399"/>
        <rFont val="Century Gothic"/>
        <family val="2"/>
      </rPr>
      <t xml:space="preserve">En plus, la matière des allocations familiales a été régionalisée depuis le 1er juillet 2014.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</si>
</sst>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0_)"/>
  </numFmts>
  <fonts count="20" x14ac:knownFonts="1">
    <font>
      <sz val="10"/>
      <name val="Arial"/>
    </font>
    <font>
      <sz val="10"/>
      <name val="Arial"/>
      <family val="2"/>
    </font>
    <font>
      <sz val="11"/>
      <color indexed="20"/>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sz val="10"/>
      <color rgb="FF333399"/>
      <name val="Century Gothic"/>
      <family val="2"/>
    </font>
    <font>
      <b/>
      <sz val="11"/>
      <color rgb="FF333399"/>
      <name val="Century Gothic"/>
      <family val="2"/>
    </font>
    <font>
      <sz val="11"/>
      <color rgb="FF333399"/>
      <name val="Century Gothic"/>
      <family val="2"/>
    </font>
    <font>
      <b/>
      <sz val="14"/>
      <color rgb="FF333399"/>
      <name val="Century Gothic"/>
      <family val="2"/>
    </font>
    <font>
      <b/>
      <sz val="12"/>
      <name val="Century Gothic"/>
      <family val="2"/>
    </font>
    <font>
      <sz val="12"/>
      <color rgb="FF333399"/>
      <name val="Century Gothic"/>
      <family val="2"/>
    </font>
    <font>
      <b/>
      <sz val="12"/>
      <color rgb="FF333399"/>
      <name val="Century Gothic"/>
      <family val="2"/>
    </font>
    <font>
      <b/>
      <sz val="10"/>
      <name val="Arial"/>
      <family val="2"/>
    </font>
    <font>
      <b/>
      <vertAlign val="superscript"/>
      <sz val="12"/>
      <color rgb="FF333399"/>
      <name val="Century Gothic"/>
      <family val="2"/>
    </font>
    <font>
      <b/>
      <vertAlign val="superscript"/>
      <sz val="11"/>
      <color rgb="FF333399"/>
      <name val="Century Gothic"/>
      <family val="2"/>
    </font>
  </fonts>
  <fills count="10">
    <fill>
      <patternFill patternType="none"/>
    </fill>
    <fill>
      <patternFill patternType="gray125"/>
    </fill>
    <fill>
      <patternFill patternType="solid">
        <fgColor indexed="45"/>
      </patternFill>
    </fill>
    <fill>
      <patternFill patternType="solid">
        <fgColor indexed="47"/>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rgb="FF333399"/>
      </bottom>
      <diagonal/>
    </border>
    <border>
      <left/>
      <right style="thick">
        <color rgb="FF333399"/>
      </right>
      <top/>
      <bottom style="medium">
        <color rgb="FF333399"/>
      </bottom>
      <diagonal/>
    </border>
    <border>
      <left/>
      <right style="thick">
        <color rgb="FF333399"/>
      </right>
      <top/>
      <bottom/>
      <diagonal/>
    </border>
    <border>
      <left/>
      <right/>
      <top style="thick">
        <color rgb="FF333399"/>
      </top>
      <bottom/>
      <diagonal/>
    </border>
    <border>
      <left/>
      <right style="thick">
        <color rgb="FF333399"/>
      </right>
      <top style="thick">
        <color rgb="FF333399"/>
      </top>
      <bottom/>
      <diagonal/>
    </border>
  </borders>
  <cellStyleXfs count="12">
    <xf numFmtId="0" fontId="0" fillId="0" borderId="0"/>
    <xf numFmtId="0" fontId="2" fillId="2" borderId="0" applyNumberFormat="0" applyBorder="0" applyAlignment="0" applyProtection="0"/>
    <xf numFmtId="0" fontId="3" fillId="5" borderId="2" applyNumberFormat="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1" applyNumberFormat="0" applyAlignment="0" applyProtection="0"/>
    <xf numFmtId="0" fontId="1" fillId="6" borderId="6" applyNumberFormat="0" applyFont="0" applyAlignment="0" applyProtection="0"/>
    <xf numFmtId="0" fontId="9" fillId="4" borderId="7" applyNumberFormat="0" applyAlignment="0" applyProtection="0"/>
    <xf numFmtId="0" fontId="1" fillId="0" borderId="0"/>
  </cellStyleXfs>
  <cellXfs count="57">
    <xf numFmtId="0" fontId="0" fillId="0" borderId="0" xfId="0"/>
    <xf numFmtId="0" fontId="10" fillId="7" borderId="0" xfId="0" applyFont="1" applyFill="1" applyBorder="1"/>
    <xf numFmtId="0" fontId="10" fillId="7" borderId="0" xfId="0" applyFont="1" applyFill="1"/>
    <xf numFmtId="0" fontId="11" fillId="7" borderId="0" xfId="0" quotePrefix="1" applyFont="1" applyFill="1" applyBorder="1" applyAlignment="1">
      <alignment horizontal="left" vertical="center" indent="1"/>
    </xf>
    <xf numFmtId="0" fontId="12" fillId="7" borderId="0" xfId="0" quotePrefix="1" applyFont="1" applyFill="1" applyBorder="1" applyAlignment="1">
      <alignment horizontal="left" vertical="top" wrapText="1" indent="1"/>
    </xf>
    <xf numFmtId="0" fontId="12" fillId="7" borderId="0" xfId="0" applyFont="1" applyFill="1" applyAlignment="1"/>
    <xf numFmtId="0" fontId="12" fillId="7" borderId="0" xfId="0" applyFont="1" applyFill="1" applyAlignment="1">
      <alignment vertical="center"/>
    </xf>
    <xf numFmtId="0" fontId="12" fillId="7" borderId="0" xfId="0" applyFont="1" applyFill="1" applyBorder="1" applyAlignment="1">
      <alignment vertical="center"/>
    </xf>
    <xf numFmtId="0" fontId="11" fillId="7" borderId="0" xfId="0" applyFont="1" applyFill="1" applyAlignment="1">
      <alignment vertical="center"/>
    </xf>
    <xf numFmtId="0" fontId="12" fillId="7" borderId="0" xfId="0" applyFont="1" applyFill="1" applyBorder="1" applyAlignment="1">
      <alignment horizontal="left" vertical="center" indent="1"/>
    </xf>
    <xf numFmtId="0" fontId="12" fillId="7" borderId="0" xfId="0" applyFont="1" applyFill="1"/>
    <xf numFmtId="0" fontId="11" fillId="7" borderId="0" xfId="0" applyFont="1" applyFill="1" applyAlignment="1"/>
    <xf numFmtId="0" fontId="11" fillId="7" borderId="0" xfId="0" quotePrefix="1" applyFont="1" applyFill="1" applyBorder="1" applyAlignment="1">
      <alignment horizontal="left" indent="1"/>
    </xf>
    <xf numFmtId="0" fontId="12" fillId="7" borderId="0" xfId="0" applyFont="1" applyFill="1" applyBorder="1"/>
    <xf numFmtId="49" fontId="13" fillId="7" borderId="8" xfId="0" quotePrefix="1" applyNumberFormat="1" applyFont="1" applyFill="1" applyBorder="1" applyAlignment="1">
      <alignment horizontal="center" vertical="center" wrapText="1"/>
    </xf>
    <xf numFmtId="165" fontId="10" fillId="8" borderId="0" xfId="0" quotePrefix="1" applyNumberFormat="1" applyFont="1" applyFill="1" applyBorder="1" applyAlignment="1">
      <alignment horizontal="left" vertical="center" indent="1"/>
    </xf>
    <xf numFmtId="0" fontId="14" fillId="8" borderId="0" xfId="0" applyFont="1" applyFill="1" applyAlignment="1">
      <alignment vertical="center"/>
    </xf>
    <xf numFmtId="0" fontId="13" fillId="7" borderId="0" xfId="0" quotePrefix="1" applyFont="1" applyFill="1" applyBorder="1" applyAlignment="1">
      <alignment horizontal="left" vertical="center" wrapText="1" indent="1"/>
    </xf>
    <xf numFmtId="0" fontId="11" fillId="7" borderId="0" xfId="0" applyFont="1" applyFill="1" applyBorder="1" applyAlignment="1"/>
    <xf numFmtId="0" fontId="11" fillId="7" borderId="0" xfId="0" quotePrefix="1" applyFont="1" applyFill="1" applyBorder="1" applyAlignment="1">
      <alignment horizontal="left" vertical="center" wrapText="1" indent="1"/>
    </xf>
    <xf numFmtId="0" fontId="12" fillId="7" borderId="0" xfId="0" applyFont="1" applyFill="1" applyBorder="1" applyAlignment="1"/>
    <xf numFmtId="0" fontId="11" fillId="7" borderId="0" xfId="0" applyFont="1" applyFill="1" applyBorder="1" applyAlignment="1">
      <alignment vertical="center"/>
    </xf>
    <xf numFmtId="0" fontId="13" fillId="7" borderId="8" xfId="0" quotePrefix="1" applyFont="1" applyFill="1" applyBorder="1" applyAlignment="1">
      <alignment horizontal="center" vertical="center" wrapText="1"/>
    </xf>
    <xf numFmtId="3" fontId="11" fillId="7" borderId="0" xfId="0" quotePrefix="1" applyNumberFormat="1" applyFont="1" applyFill="1" applyBorder="1" applyAlignment="1"/>
    <xf numFmtId="0" fontId="11" fillId="7" borderId="0" xfId="0" quotePrefix="1" applyFont="1" applyFill="1" applyBorder="1" applyAlignment="1"/>
    <xf numFmtId="0" fontId="13" fillId="7" borderId="9" xfId="0" quotePrefix="1" applyFont="1" applyFill="1" applyBorder="1" applyAlignment="1">
      <alignment horizontal="left" vertical="center" wrapText="1" indent="1"/>
    </xf>
    <xf numFmtId="165" fontId="12" fillId="8" borderId="0" xfId="0" quotePrefix="1" applyNumberFormat="1" applyFont="1" applyFill="1" applyBorder="1" applyAlignment="1">
      <alignment horizontal="left" vertical="center" indent="1"/>
    </xf>
    <xf numFmtId="0" fontId="16" fillId="7" borderId="10" xfId="0" quotePrefix="1" applyFont="1" applyFill="1" applyBorder="1" applyAlignment="1">
      <alignment vertical="center"/>
    </xf>
    <xf numFmtId="164" fontId="16" fillId="7" borderId="0" xfId="0" quotePrefix="1" applyNumberFormat="1" applyFont="1" applyFill="1" applyBorder="1" applyAlignment="1">
      <alignment vertical="center"/>
    </xf>
    <xf numFmtId="164" fontId="16" fillId="7" borderId="0" xfId="0" applyNumberFormat="1" applyFont="1" applyFill="1" applyBorder="1" applyAlignment="1">
      <alignment vertical="center"/>
    </xf>
    <xf numFmtId="0" fontId="15" fillId="7" borderId="10" xfId="0" quotePrefix="1" applyFont="1" applyFill="1" applyBorder="1" applyAlignment="1">
      <alignment horizontal="left" vertical="center" indent="4"/>
    </xf>
    <xf numFmtId="164" fontId="15" fillId="7" borderId="0" xfId="0" quotePrefix="1" applyNumberFormat="1" applyFont="1" applyFill="1" applyBorder="1" applyAlignment="1">
      <alignment vertical="center"/>
    </xf>
    <xf numFmtId="164" fontId="15" fillId="7" borderId="0" xfId="0" applyNumberFormat="1" applyFont="1" applyFill="1" applyBorder="1" applyAlignment="1">
      <alignment vertical="center"/>
    </xf>
    <xf numFmtId="2" fontId="15" fillId="7" borderId="0" xfId="0" quotePrefix="1" applyNumberFormat="1" applyFont="1" applyFill="1" applyBorder="1" applyAlignment="1">
      <alignment horizontal="right" vertical="center"/>
    </xf>
    <xf numFmtId="2" fontId="15" fillId="7" borderId="0" xfId="0" applyNumberFormat="1" applyFont="1" applyFill="1" applyBorder="1" applyAlignment="1">
      <alignment horizontal="right" vertical="center"/>
    </xf>
    <xf numFmtId="164" fontId="15" fillId="7" borderId="0" xfId="0" quotePrefix="1" applyNumberFormat="1" applyFont="1" applyFill="1" applyBorder="1" applyAlignment="1">
      <alignment horizontal="right" vertical="center"/>
    </xf>
    <xf numFmtId="164" fontId="15" fillId="7" borderId="0" xfId="0" applyNumberFormat="1" applyFont="1" applyFill="1" applyBorder="1" applyAlignment="1">
      <alignment horizontal="right" vertical="center"/>
    </xf>
    <xf numFmtId="0" fontId="16" fillId="7" borderId="10" xfId="0" quotePrefix="1" applyFont="1" applyFill="1" applyBorder="1" applyAlignment="1">
      <alignment horizontal="left" vertical="center" indent="2"/>
    </xf>
    <xf numFmtId="0" fontId="13" fillId="7" borderId="0" xfId="0" applyFont="1" applyFill="1" applyBorder="1" applyAlignment="1">
      <alignment horizontal="left" vertical="center" indent="1"/>
    </xf>
    <xf numFmtId="0" fontId="16" fillId="7" borderId="12" xfId="0" quotePrefix="1" applyFont="1" applyFill="1" applyBorder="1" applyAlignment="1">
      <alignment horizontal="left" vertical="center" indent="1"/>
    </xf>
    <xf numFmtId="3" fontId="16" fillId="7" borderId="11" xfId="0" quotePrefix="1" applyNumberFormat="1" applyFont="1" applyFill="1" applyBorder="1" applyAlignment="1">
      <alignment vertical="center"/>
    </xf>
    <xf numFmtId="3" fontId="15" fillId="7" borderId="0" xfId="0" quotePrefix="1" applyNumberFormat="1" applyFont="1" applyFill="1" applyBorder="1" applyAlignment="1">
      <alignment vertical="center"/>
    </xf>
    <xf numFmtId="0" fontId="1" fillId="0" borderId="0" xfId="0" applyFont="1"/>
    <xf numFmtId="3" fontId="15" fillId="7" borderId="0" xfId="0" quotePrefix="1" applyNumberFormat="1" applyFont="1" applyFill="1" applyBorder="1" applyAlignment="1">
      <alignment horizontal="right" vertical="center"/>
    </xf>
    <xf numFmtId="3" fontId="15" fillId="7" borderId="0" xfId="0" quotePrefix="1" applyNumberFormat="1" applyFont="1" applyFill="1" applyBorder="1" applyAlignment="1">
      <alignment vertical="center" wrapText="1"/>
    </xf>
    <xf numFmtId="0" fontId="16" fillId="7" borderId="10" xfId="0" quotePrefix="1" applyFont="1" applyFill="1" applyBorder="1" applyAlignment="1">
      <alignment horizontal="left" vertical="center" indent="1"/>
    </xf>
    <xf numFmtId="3" fontId="16" fillId="7" borderId="0" xfId="0" quotePrefix="1" applyNumberFormat="1" applyFont="1" applyFill="1" applyBorder="1" applyAlignment="1">
      <alignment vertical="center"/>
    </xf>
    <xf numFmtId="0" fontId="17" fillId="0" borderId="0" xfId="0" applyFont="1"/>
    <xf numFmtId="0" fontId="15" fillId="7" borderId="10" xfId="0" quotePrefix="1" applyFont="1" applyFill="1" applyBorder="1" applyAlignment="1">
      <alignment horizontal="left" vertical="center" indent="2"/>
    </xf>
    <xf numFmtId="0" fontId="15" fillId="7" borderId="10" xfId="0" quotePrefix="1" applyFont="1" applyFill="1" applyBorder="1" applyAlignment="1">
      <alignment horizontal="left" vertical="center" wrapText="1" indent="2"/>
    </xf>
    <xf numFmtId="0" fontId="16" fillId="7" borderId="12" xfId="0" quotePrefix="1" applyFont="1" applyFill="1" applyBorder="1" applyAlignment="1">
      <alignment vertical="center"/>
    </xf>
    <xf numFmtId="164" fontId="16" fillId="7" borderId="11" xfId="0" quotePrefix="1" applyNumberFormat="1" applyFont="1" applyFill="1" applyBorder="1" applyAlignment="1">
      <alignment vertical="center"/>
    </xf>
    <xf numFmtId="0" fontId="19" fillId="7" borderId="0" xfId="0" quotePrefix="1" applyFont="1" applyFill="1" applyBorder="1" applyAlignment="1"/>
    <xf numFmtId="0" fontId="16" fillId="7" borderId="0" xfId="0" quotePrefix="1" applyFont="1" applyFill="1" applyBorder="1" applyAlignment="1">
      <alignment vertical="center"/>
    </xf>
    <xf numFmtId="0" fontId="13" fillId="7" borderId="10" xfId="0" quotePrefix="1" applyFont="1" applyFill="1" applyBorder="1" applyAlignment="1">
      <alignment horizontal="left" vertical="center" indent="1"/>
    </xf>
    <xf numFmtId="164" fontId="16" fillId="9" borderId="0" xfId="0" quotePrefix="1" applyNumberFormat="1" applyFont="1" applyFill="1" applyBorder="1" applyAlignment="1">
      <alignment vertical="center"/>
    </xf>
    <xf numFmtId="164" fontId="16" fillId="9" borderId="0" xfId="0" applyNumberFormat="1" applyFont="1" applyFill="1" applyBorder="1" applyAlignment="1">
      <alignment vertical="center"/>
    </xf>
  </cellXfs>
  <cellStyles count="12">
    <cellStyle name="Bad" xfId="1" xr:uid="{00000000-0005-0000-0000-000000000000}"/>
    <cellStyle name="Check Cell" xfId="2" xr:uid="{00000000-0005-0000-0000-000001000000}"/>
    <cellStyle name="Explanatory Text" xfId="3" xr:uid="{00000000-0005-0000-0000-000002000000}"/>
    <cellStyle name="Heading 1" xfId="4" xr:uid="{00000000-0005-0000-0000-000003000000}"/>
    <cellStyle name="Heading 2" xfId="5" xr:uid="{00000000-0005-0000-0000-000004000000}"/>
    <cellStyle name="Heading 3" xfId="6" xr:uid="{00000000-0005-0000-0000-000005000000}"/>
    <cellStyle name="Heading 4" xfId="7" xr:uid="{00000000-0005-0000-0000-000006000000}"/>
    <cellStyle name="Input" xfId="8" xr:uid="{00000000-0005-0000-0000-000007000000}"/>
    <cellStyle name="Normal 2" xfId="11" xr:uid="{00000000-0005-0000-0000-000009000000}"/>
    <cellStyle name="Note" xfId="9" xr:uid="{00000000-0005-0000-0000-00000A000000}"/>
    <cellStyle name="Output" xfId="10" xr:uid="{00000000-0005-0000-0000-00000B000000}"/>
    <cellStyle name="Standaard" xfId="0" builtinId="0"/>
  </cellStyles>
  <dxfs count="0"/>
  <tableStyles count="0" defaultTableStyle="TableStyleMedium9" defaultPivotStyle="PivotStyleLight16"/>
  <colors>
    <mruColors>
      <color rgb="FF333399"/>
      <color rgb="FF6666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1BEA1-B107-4E6B-BF2D-B59FEE130C9F}">
  <sheetPr>
    <pageSetUpPr autoPageBreaks="0"/>
  </sheetPr>
  <dimension ref="A1:X42"/>
  <sheetViews>
    <sheetView showGridLines="0" zoomScale="75" zoomScaleNormal="75" workbookViewId="0"/>
  </sheetViews>
  <sheetFormatPr defaultColWidth="11.5703125" defaultRowHeight="13.5" x14ac:dyDescent="0.25"/>
  <cols>
    <col min="1" max="1" width="55.7109375" style="1" customWidth="1"/>
    <col min="2" max="24" width="19.7109375" style="1" customWidth="1"/>
  </cols>
  <sheetData>
    <row r="1" spans="1:24" ht="15" customHeight="1" x14ac:dyDescent="0.25">
      <c r="A1" s="38" t="s">
        <v>68</v>
      </c>
    </row>
    <row r="2" spans="1:24" ht="16.5" x14ac:dyDescent="0.2">
      <c r="A2" s="26" t="s">
        <v>75</v>
      </c>
      <c r="B2" s="15"/>
      <c r="C2" s="15"/>
      <c r="D2" s="15"/>
      <c r="E2" s="15"/>
      <c r="F2" s="15"/>
      <c r="G2" s="15"/>
      <c r="H2" s="15"/>
      <c r="I2" s="15"/>
      <c r="J2" s="15"/>
      <c r="K2" s="15"/>
      <c r="L2" s="15"/>
      <c r="M2" s="15"/>
      <c r="N2" s="15"/>
      <c r="O2" s="15"/>
      <c r="P2" s="15"/>
      <c r="Q2" s="15"/>
      <c r="R2" s="15"/>
      <c r="S2" s="15"/>
      <c r="T2" s="15"/>
      <c r="U2" s="15"/>
      <c r="V2" s="15"/>
      <c r="W2" s="15"/>
      <c r="X2" s="15"/>
    </row>
    <row r="3" spans="1:24" ht="16.5" x14ac:dyDescent="0.2">
      <c r="A3" s="26" t="s">
        <v>81</v>
      </c>
      <c r="B3" s="15"/>
      <c r="C3" s="15"/>
      <c r="D3" s="15"/>
      <c r="E3" s="15"/>
      <c r="F3" s="15"/>
      <c r="G3" s="15"/>
      <c r="H3" s="15"/>
      <c r="I3" s="15"/>
      <c r="J3" s="15"/>
      <c r="K3" s="15"/>
      <c r="L3" s="15"/>
      <c r="M3" s="15"/>
      <c r="N3" s="15"/>
      <c r="O3" s="15"/>
      <c r="P3" s="15"/>
      <c r="Q3" s="15"/>
      <c r="R3" s="15"/>
      <c r="S3" s="15"/>
      <c r="T3" s="15"/>
      <c r="U3" s="15"/>
      <c r="V3" s="15"/>
      <c r="W3" s="15"/>
      <c r="X3" s="15"/>
    </row>
    <row r="4" spans="1:24" ht="16.5" x14ac:dyDescent="0.2">
      <c r="A4" s="26" t="s">
        <v>82</v>
      </c>
      <c r="B4" s="15"/>
      <c r="C4" s="15"/>
      <c r="D4" s="15"/>
      <c r="E4" s="15"/>
      <c r="F4" s="15"/>
      <c r="G4" s="15"/>
      <c r="H4" s="15"/>
      <c r="I4" s="15"/>
      <c r="J4" s="15"/>
      <c r="K4" s="15"/>
      <c r="L4" s="15"/>
      <c r="M4" s="15"/>
      <c r="N4" s="15"/>
      <c r="O4" s="15"/>
      <c r="P4" s="15"/>
      <c r="Q4" s="15"/>
      <c r="R4" s="15"/>
      <c r="S4" s="15"/>
      <c r="T4" s="15"/>
      <c r="U4" s="15"/>
      <c r="V4" s="15"/>
      <c r="W4" s="15"/>
      <c r="X4" s="15"/>
    </row>
    <row r="5" spans="1:24" ht="16.5" x14ac:dyDescent="0.2">
      <c r="A5" s="26" t="s">
        <v>50</v>
      </c>
      <c r="B5" s="15"/>
      <c r="C5" s="15"/>
      <c r="D5" s="15"/>
      <c r="E5" s="15"/>
      <c r="F5" s="15"/>
      <c r="G5" s="15"/>
      <c r="H5" s="15"/>
      <c r="I5" s="15"/>
      <c r="J5" s="15"/>
      <c r="K5" s="15"/>
      <c r="L5" s="15"/>
      <c r="M5" s="15"/>
      <c r="N5" s="15"/>
      <c r="O5" s="15"/>
      <c r="P5" s="15"/>
      <c r="Q5" s="15"/>
      <c r="R5" s="15"/>
      <c r="S5" s="15"/>
      <c r="T5" s="15"/>
      <c r="U5" s="15"/>
      <c r="V5" s="15"/>
      <c r="W5" s="15"/>
      <c r="X5" s="15"/>
    </row>
    <row r="6" spans="1:24" ht="16.5" x14ac:dyDescent="0.2">
      <c r="A6" s="26" t="s">
        <v>84</v>
      </c>
      <c r="B6" s="15"/>
      <c r="C6" s="15"/>
      <c r="D6" s="15"/>
      <c r="E6" s="15"/>
      <c r="F6" s="15"/>
      <c r="G6" s="15"/>
      <c r="H6" s="15"/>
      <c r="I6" s="15"/>
      <c r="J6" s="15"/>
      <c r="K6" s="15"/>
      <c r="L6" s="15"/>
      <c r="M6" s="15"/>
      <c r="N6" s="15"/>
      <c r="O6" s="15"/>
      <c r="P6" s="15"/>
      <c r="Q6" s="15"/>
      <c r="R6" s="15"/>
      <c r="S6" s="15"/>
      <c r="T6" s="15"/>
      <c r="U6" s="15"/>
      <c r="V6" s="15"/>
      <c r="W6" s="15"/>
      <c r="X6" s="15"/>
    </row>
    <row r="7" spans="1:24" ht="16.5" x14ac:dyDescent="0.2">
      <c r="A7" s="26" t="s">
        <v>83</v>
      </c>
      <c r="B7" s="15"/>
      <c r="C7" s="15"/>
      <c r="D7" s="15"/>
      <c r="E7" s="15"/>
      <c r="F7" s="15"/>
      <c r="G7" s="15"/>
      <c r="H7" s="15"/>
      <c r="I7" s="15"/>
      <c r="J7" s="15"/>
      <c r="K7" s="15"/>
      <c r="L7" s="15"/>
      <c r="M7" s="15"/>
      <c r="N7" s="15"/>
      <c r="O7" s="15"/>
      <c r="P7" s="15"/>
      <c r="Q7" s="15"/>
      <c r="R7" s="15"/>
      <c r="S7" s="15"/>
      <c r="T7" s="15"/>
      <c r="U7" s="15"/>
      <c r="V7" s="15"/>
      <c r="W7" s="15"/>
      <c r="X7" s="15"/>
    </row>
    <row r="8" spans="1:24" ht="16.5" x14ac:dyDescent="0.2">
      <c r="A8" s="26" t="s">
        <v>70</v>
      </c>
      <c r="B8" s="15"/>
      <c r="C8" s="15"/>
      <c r="D8" s="15"/>
      <c r="E8" s="15"/>
      <c r="F8" s="15"/>
      <c r="G8" s="15"/>
      <c r="H8" s="15"/>
      <c r="I8" s="15"/>
      <c r="J8" s="15"/>
      <c r="K8" s="15"/>
      <c r="L8" s="15"/>
      <c r="M8" s="15"/>
      <c r="N8" s="15"/>
      <c r="O8" s="15"/>
      <c r="P8" s="15"/>
      <c r="Q8" s="15"/>
      <c r="R8" s="15"/>
      <c r="S8" s="15"/>
      <c r="T8" s="15"/>
      <c r="U8" s="15"/>
      <c r="V8" s="15"/>
      <c r="W8" s="15"/>
      <c r="X8" s="15"/>
    </row>
    <row r="10" spans="1:24" ht="24.95" customHeight="1" thickBot="1" x14ac:dyDescent="0.25">
      <c r="A10" s="25"/>
      <c r="B10" s="22" t="s">
        <v>0</v>
      </c>
      <c r="C10" s="22" t="s">
        <v>1</v>
      </c>
      <c r="D10" s="22" t="s">
        <v>2</v>
      </c>
      <c r="E10" s="22" t="s">
        <v>3</v>
      </c>
      <c r="F10" s="22" t="s">
        <v>4</v>
      </c>
      <c r="G10" s="22" t="s">
        <v>5</v>
      </c>
      <c r="H10" s="22" t="s">
        <v>6</v>
      </c>
      <c r="I10" s="22" t="s">
        <v>7</v>
      </c>
      <c r="J10" s="22" t="s">
        <v>8</v>
      </c>
      <c r="K10" s="22" t="s">
        <v>9</v>
      </c>
      <c r="L10" s="22" t="s">
        <v>10</v>
      </c>
      <c r="M10" s="22" t="s">
        <v>11</v>
      </c>
      <c r="N10" s="22" t="s">
        <v>12</v>
      </c>
      <c r="O10" s="22" t="s">
        <v>13</v>
      </c>
      <c r="P10" s="22" t="s">
        <v>14</v>
      </c>
      <c r="Q10" s="22" t="s">
        <v>15</v>
      </c>
      <c r="R10" s="22" t="s">
        <v>16</v>
      </c>
      <c r="S10" s="22" t="s">
        <v>17</v>
      </c>
      <c r="T10" s="22" t="s">
        <v>18</v>
      </c>
      <c r="U10" s="22" t="s">
        <v>19</v>
      </c>
      <c r="V10" s="22" t="s">
        <v>20</v>
      </c>
      <c r="W10" s="22" t="s">
        <v>21</v>
      </c>
      <c r="X10" s="22" t="s">
        <v>22</v>
      </c>
    </row>
    <row r="11" spans="1:24" s="47" customFormat="1" ht="24.95" customHeight="1" x14ac:dyDescent="0.2">
      <c r="A11" s="45" t="s">
        <v>66</v>
      </c>
      <c r="B11" s="46">
        <v>1568923</v>
      </c>
      <c r="C11" s="46">
        <v>1574650</v>
      </c>
      <c r="D11" s="46">
        <v>1586181</v>
      </c>
      <c r="E11" s="46">
        <v>1607478</v>
      </c>
      <c r="F11" s="46">
        <v>1574187</v>
      </c>
      <c r="G11" s="46">
        <v>1566095</v>
      </c>
      <c r="H11" s="46">
        <v>1547262</v>
      </c>
      <c r="I11" s="46">
        <v>1532750</v>
      </c>
      <c r="J11" s="46">
        <v>1521310</v>
      </c>
      <c r="K11" s="46">
        <v>1496183</v>
      </c>
      <c r="L11" s="46">
        <v>1474169</v>
      </c>
      <c r="M11" s="46">
        <v>1441173</v>
      </c>
      <c r="N11" s="46">
        <v>1423817</v>
      </c>
      <c r="O11" s="46">
        <v>1394536</v>
      </c>
      <c r="P11" s="46">
        <v>1380148</v>
      </c>
      <c r="Q11" s="46">
        <v>1373235</v>
      </c>
      <c r="R11" s="46">
        <v>1275484</v>
      </c>
      <c r="S11" s="46">
        <v>1327065</v>
      </c>
      <c r="T11" s="46">
        <v>1319761</v>
      </c>
      <c r="U11" s="46">
        <v>1317918</v>
      </c>
      <c r="V11" s="46">
        <v>1330764</v>
      </c>
      <c r="W11" s="46">
        <v>1342466</v>
      </c>
      <c r="X11" s="46">
        <v>1357339</v>
      </c>
    </row>
    <row r="12" spans="1:24" s="47" customFormat="1" ht="24.95" customHeight="1" x14ac:dyDescent="0.2">
      <c r="A12" s="45" t="s">
        <v>67</v>
      </c>
      <c r="B12" s="46">
        <f t="shared" ref="B12:X12" si="0">SUM(B13:B17)</f>
        <v>195570</v>
      </c>
      <c r="C12" s="46">
        <f t="shared" si="0"/>
        <v>203710</v>
      </c>
      <c r="D12" s="46">
        <f t="shared" si="0"/>
        <v>215747</v>
      </c>
      <c r="E12" s="46">
        <f t="shared" si="0"/>
        <v>229221</v>
      </c>
      <c r="F12" s="46">
        <f t="shared" si="0"/>
        <v>237280</v>
      </c>
      <c r="G12" s="46">
        <f t="shared" si="0"/>
        <v>248292</v>
      </c>
      <c r="H12" s="46">
        <f t="shared" si="0"/>
        <v>267399</v>
      </c>
      <c r="I12" s="46">
        <f t="shared" si="0"/>
        <v>279009</v>
      </c>
      <c r="J12" s="46">
        <f t="shared" si="0"/>
        <v>290861</v>
      </c>
      <c r="K12" s="46">
        <f t="shared" si="0"/>
        <v>300872</v>
      </c>
      <c r="L12" s="46">
        <f t="shared" si="0"/>
        <v>308669</v>
      </c>
      <c r="M12" s="46">
        <f t="shared" si="0"/>
        <v>315517</v>
      </c>
      <c r="N12" s="46">
        <f t="shared" si="0"/>
        <v>325145</v>
      </c>
      <c r="O12" s="46">
        <f t="shared" si="0"/>
        <v>333716</v>
      </c>
      <c r="P12" s="46">
        <f t="shared" si="0"/>
        <v>340241</v>
      </c>
      <c r="Q12" s="46">
        <f t="shared" si="0"/>
        <v>344727</v>
      </c>
      <c r="R12" s="46">
        <f t="shared" si="0"/>
        <v>421904</v>
      </c>
      <c r="S12" s="46">
        <f t="shared" si="0"/>
        <v>347575</v>
      </c>
      <c r="T12" s="46">
        <f t="shared" si="0"/>
        <v>354706</v>
      </c>
      <c r="U12" s="46">
        <f t="shared" si="0"/>
        <v>353687</v>
      </c>
      <c r="V12" s="46">
        <f t="shared" si="0"/>
        <v>350788</v>
      </c>
      <c r="W12" s="46">
        <f t="shared" si="0"/>
        <v>341607</v>
      </c>
      <c r="X12" s="46">
        <f t="shared" si="0"/>
        <v>331599</v>
      </c>
    </row>
    <row r="13" spans="1:24" s="42" customFormat="1" ht="24.95" customHeight="1" x14ac:dyDescent="0.2">
      <c r="A13" s="48" t="s">
        <v>63</v>
      </c>
      <c r="B13" s="41">
        <v>177089</v>
      </c>
      <c r="C13" s="41">
        <v>186580</v>
      </c>
      <c r="D13" s="41">
        <v>198564</v>
      </c>
      <c r="E13" s="41">
        <v>212101</v>
      </c>
      <c r="F13" s="41">
        <v>216550</v>
      </c>
      <c r="G13" s="41">
        <v>226817</v>
      </c>
      <c r="H13" s="41">
        <v>244233</v>
      </c>
      <c r="I13" s="41">
        <v>254588</v>
      </c>
      <c r="J13" s="41">
        <v>264667</v>
      </c>
      <c r="K13" s="41">
        <v>273806</v>
      </c>
      <c r="L13" s="41">
        <v>281693</v>
      </c>
      <c r="M13" s="41">
        <v>289359</v>
      </c>
      <c r="N13" s="41">
        <v>299089</v>
      </c>
      <c r="O13" s="41">
        <v>303984</v>
      </c>
      <c r="P13" s="41">
        <v>309427</v>
      </c>
      <c r="Q13" s="41">
        <v>312365</v>
      </c>
      <c r="R13" s="41">
        <v>385145</v>
      </c>
      <c r="S13" s="41">
        <v>320164</v>
      </c>
      <c r="T13" s="41">
        <v>328085</v>
      </c>
      <c r="U13" s="41">
        <v>328519</v>
      </c>
      <c r="V13" s="41">
        <v>324843</v>
      </c>
      <c r="W13" s="41">
        <v>317895</v>
      </c>
      <c r="X13" s="41">
        <v>309680</v>
      </c>
    </row>
    <row r="14" spans="1:24" s="42" customFormat="1" ht="24.95" customHeight="1" x14ac:dyDescent="0.2">
      <c r="A14" s="48" t="s">
        <v>61</v>
      </c>
      <c r="B14" s="41">
        <v>10227</v>
      </c>
      <c r="C14" s="41">
        <v>9301</v>
      </c>
      <c r="D14" s="41">
        <v>9237</v>
      </c>
      <c r="E14" s="41">
        <v>9194</v>
      </c>
      <c r="F14" s="41">
        <v>8784</v>
      </c>
      <c r="G14" s="41">
        <v>8862</v>
      </c>
      <c r="H14" s="41">
        <v>9594</v>
      </c>
      <c r="I14" s="41">
        <v>10377</v>
      </c>
      <c r="J14" s="41">
        <v>11493</v>
      </c>
      <c r="K14" s="41">
        <v>12186</v>
      </c>
      <c r="L14" s="41">
        <v>12416</v>
      </c>
      <c r="M14" s="41">
        <v>12363</v>
      </c>
      <c r="N14" s="41">
        <v>12536</v>
      </c>
      <c r="O14" s="41">
        <v>13152</v>
      </c>
      <c r="P14" s="41">
        <v>13917</v>
      </c>
      <c r="Q14" s="41">
        <v>14203</v>
      </c>
      <c r="R14" s="41">
        <v>14585</v>
      </c>
      <c r="S14" s="41">
        <v>14015</v>
      </c>
      <c r="T14" s="41">
        <v>14546</v>
      </c>
      <c r="U14" s="41">
        <v>13517</v>
      </c>
      <c r="V14" s="41">
        <v>13172</v>
      </c>
      <c r="W14" s="41">
        <v>11275</v>
      </c>
      <c r="X14" s="41">
        <v>9832</v>
      </c>
    </row>
    <row r="15" spans="1:24" s="42" customFormat="1" ht="24.95" customHeight="1" x14ac:dyDescent="0.2">
      <c r="A15" s="48" t="s">
        <v>64</v>
      </c>
      <c r="B15" s="43" t="s">
        <v>49</v>
      </c>
      <c r="C15" s="43" t="s">
        <v>49</v>
      </c>
      <c r="D15" s="43" t="s">
        <v>49</v>
      </c>
      <c r="E15" s="43" t="s">
        <v>49</v>
      </c>
      <c r="F15" s="43" t="s">
        <v>49</v>
      </c>
      <c r="G15" s="43" t="s">
        <v>49</v>
      </c>
      <c r="H15" s="43" t="s">
        <v>49</v>
      </c>
      <c r="I15" s="43" t="s">
        <v>49</v>
      </c>
      <c r="J15" s="43" t="s">
        <v>49</v>
      </c>
      <c r="K15" s="43" t="s">
        <v>49</v>
      </c>
      <c r="L15" s="43" t="s">
        <v>49</v>
      </c>
      <c r="M15" s="43" t="s">
        <v>49</v>
      </c>
      <c r="N15" s="43" t="s">
        <v>49</v>
      </c>
      <c r="O15" s="41">
        <v>3436</v>
      </c>
      <c r="P15" s="41">
        <v>4568</v>
      </c>
      <c r="Q15" s="41">
        <v>6487</v>
      </c>
      <c r="R15" s="41">
        <v>8068</v>
      </c>
      <c r="S15" s="41">
        <v>3380</v>
      </c>
      <c r="T15" s="41">
        <v>2805</v>
      </c>
      <c r="U15" s="41">
        <v>2818</v>
      </c>
      <c r="V15" s="41">
        <v>4045</v>
      </c>
      <c r="W15" s="41">
        <v>4109</v>
      </c>
      <c r="X15" s="41">
        <v>4106</v>
      </c>
    </row>
    <row r="16" spans="1:24" s="42" customFormat="1" ht="24.95" customHeight="1" x14ac:dyDescent="0.2">
      <c r="A16" s="48" t="s">
        <v>65</v>
      </c>
      <c r="B16" s="41">
        <v>5081</v>
      </c>
      <c r="C16" s="41">
        <v>4817</v>
      </c>
      <c r="D16" s="41">
        <v>4606</v>
      </c>
      <c r="E16" s="41">
        <v>4320</v>
      </c>
      <c r="F16" s="41">
        <v>3878</v>
      </c>
      <c r="G16" s="41">
        <v>3981</v>
      </c>
      <c r="H16" s="41">
        <v>4120</v>
      </c>
      <c r="I16" s="41">
        <v>4030</v>
      </c>
      <c r="J16" s="41">
        <v>4049</v>
      </c>
      <c r="K16" s="41">
        <v>3975</v>
      </c>
      <c r="L16" s="41">
        <v>3632</v>
      </c>
      <c r="M16" s="41">
        <v>3219</v>
      </c>
      <c r="N16" s="41">
        <v>3114</v>
      </c>
      <c r="O16" s="41">
        <v>2922</v>
      </c>
      <c r="P16" s="41">
        <v>2670</v>
      </c>
      <c r="Q16" s="41">
        <v>2328</v>
      </c>
      <c r="R16" s="41">
        <v>1329</v>
      </c>
      <c r="S16" s="41">
        <v>1166</v>
      </c>
      <c r="T16" s="41">
        <v>831</v>
      </c>
      <c r="U16" s="41">
        <v>638</v>
      </c>
      <c r="V16" s="41">
        <v>562</v>
      </c>
      <c r="W16" s="41">
        <v>405</v>
      </c>
      <c r="X16" s="41">
        <v>564</v>
      </c>
    </row>
    <row r="17" spans="1:24" s="42" customFormat="1" ht="24.95" customHeight="1" x14ac:dyDescent="0.2">
      <c r="A17" s="49" t="s">
        <v>62</v>
      </c>
      <c r="B17" s="44">
        <v>3173</v>
      </c>
      <c r="C17" s="44">
        <v>3012</v>
      </c>
      <c r="D17" s="44">
        <v>3340</v>
      </c>
      <c r="E17" s="44">
        <v>3606</v>
      </c>
      <c r="F17" s="44">
        <v>8068</v>
      </c>
      <c r="G17" s="44">
        <v>8632</v>
      </c>
      <c r="H17" s="44">
        <v>9452</v>
      </c>
      <c r="I17" s="44">
        <v>10014</v>
      </c>
      <c r="J17" s="44">
        <v>10652</v>
      </c>
      <c r="K17" s="44">
        <v>10905</v>
      </c>
      <c r="L17" s="44">
        <v>10928</v>
      </c>
      <c r="M17" s="44">
        <v>10576</v>
      </c>
      <c r="N17" s="44">
        <v>10406</v>
      </c>
      <c r="O17" s="44">
        <v>10222</v>
      </c>
      <c r="P17" s="44">
        <v>9659</v>
      </c>
      <c r="Q17" s="44">
        <v>9344</v>
      </c>
      <c r="R17" s="44">
        <v>12777</v>
      </c>
      <c r="S17" s="44">
        <v>8850</v>
      </c>
      <c r="T17" s="44">
        <v>8439</v>
      </c>
      <c r="U17" s="44">
        <v>8195</v>
      </c>
      <c r="V17" s="44">
        <v>8166</v>
      </c>
      <c r="W17" s="44">
        <v>7923</v>
      </c>
      <c r="X17" s="44">
        <v>7417</v>
      </c>
    </row>
    <row r="18" spans="1:24" s="47" customFormat="1" ht="24.95" customHeight="1" x14ac:dyDescent="0.2">
      <c r="A18" s="45" t="s">
        <v>71</v>
      </c>
      <c r="B18" s="46">
        <f t="shared" ref="B18:X18" si="1">SUM(B19:B23)</f>
        <v>34354</v>
      </c>
      <c r="C18" s="46">
        <f t="shared" si="1"/>
        <v>38579</v>
      </c>
      <c r="D18" s="46">
        <f t="shared" si="1"/>
        <v>42033</v>
      </c>
      <c r="E18" s="46">
        <f t="shared" si="1"/>
        <v>46127</v>
      </c>
      <c r="F18" s="46">
        <f t="shared" si="1"/>
        <v>48858</v>
      </c>
      <c r="G18" s="46">
        <f t="shared" si="1"/>
        <v>50961</v>
      </c>
      <c r="H18" s="46">
        <f t="shared" si="1"/>
        <v>54645</v>
      </c>
      <c r="I18" s="46">
        <f t="shared" si="1"/>
        <v>57687</v>
      </c>
      <c r="J18" s="46">
        <f t="shared" si="1"/>
        <v>60693</v>
      </c>
      <c r="K18" s="46">
        <f t="shared" si="1"/>
        <v>64728</v>
      </c>
      <c r="L18" s="46">
        <f t="shared" si="1"/>
        <v>68026</v>
      </c>
      <c r="M18" s="46">
        <f t="shared" si="1"/>
        <v>71638</v>
      </c>
      <c r="N18" s="46">
        <f t="shared" si="1"/>
        <v>76180</v>
      </c>
      <c r="O18" s="46">
        <f t="shared" si="1"/>
        <v>76973</v>
      </c>
      <c r="P18" s="46">
        <f t="shared" si="1"/>
        <v>77554</v>
      </c>
      <c r="Q18" s="46">
        <f t="shared" si="1"/>
        <v>83282</v>
      </c>
      <c r="R18" s="46">
        <f t="shared" si="1"/>
        <v>85652</v>
      </c>
      <c r="S18" s="46">
        <f t="shared" si="1"/>
        <v>89914</v>
      </c>
      <c r="T18" s="46">
        <f t="shared" si="1"/>
        <v>90871</v>
      </c>
      <c r="U18" s="46">
        <f t="shared" si="1"/>
        <v>92058</v>
      </c>
      <c r="V18" s="46">
        <f t="shared" si="1"/>
        <v>94293</v>
      </c>
      <c r="W18" s="46">
        <f t="shared" si="1"/>
        <v>94197</v>
      </c>
      <c r="X18" s="46">
        <f t="shared" si="1"/>
        <v>92957</v>
      </c>
    </row>
    <row r="19" spans="1:24" s="42" customFormat="1" ht="24.95" customHeight="1" x14ac:dyDescent="0.2">
      <c r="A19" s="48" t="s">
        <v>63</v>
      </c>
      <c r="B19" s="41">
        <v>21041</v>
      </c>
      <c r="C19" s="41">
        <v>23970</v>
      </c>
      <c r="D19" s="41">
        <v>25784</v>
      </c>
      <c r="E19" s="41">
        <v>28367</v>
      </c>
      <c r="F19" s="41">
        <v>29423</v>
      </c>
      <c r="G19" s="41">
        <v>30579</v>
      </c>
      <c r="H19" s="41">
        <v>32968</v>
      </c>
      <c r="I19" s="41">
        <v>34791</v>
      </c>
      <c r="J19" s="41">
        <v>36183</v>
      </c>
      <c r="K19" s="41">
        <v>39678</v>
      </c>
      <c r="L19" s="41">
        <v>41931</v>
      </c>
      <c r="M19" s="41">
        <v>43957</v>
      </c>
      <c r="N19" s="41">
        <v>47651</v>
      </c>
      <c r="O19" s="41">
        <v>48463</v>
      </c>
      <c r="P19" s="41">
        <v>49337</v>
      </c>
      <c r="Q19" s="41">
        <v>53789</v>
      </c>
      <c r="R19" s="41">
        <v>53589</v>
      </c>
      <c r="S19" s="41">
        <v>58978</v>
      </c>
      <c r="T19" s="41">
        <v>61142</v>
      </c>
      <c r="U19" s="41">
        <v>63374</v>
      </c>
      <c r="V19" s="41">
        <v>65670</v>
      </c>
      <c r="W19" s="41">
        <v>66656</v>
      </c>
      <c r="X19" s="41">
        <v>67541</v>
      </c>
    </row>
    <row r="20" spans="1:24" s="42" customFormat="1" ht="24.95" customHeight="1" x14ac:dyDescent="0.2">
      <c r="A20" s="48" t="s">
        <v>61</v>
      </c>
      <c r="B20" s="41">
        <v>34</v>
      </c>
      <c r="C20" s="41">
        <v>29</v>
      </c>
      <c r="D20" s="41">
        <v>26</v>
      </c>
      <c r="E20" s="41">
        <v>23</v>
      </c>
      <c r="F20" s="43" t="s">
        <v>49</v>
      </c>
      <c r="G20" s="43" t="s">
        <v>49</v>
      </c>
      <c r="H20" s="43" t="s">
        <v>49</v>
      </c>
      <c r="I20" s="43" t="s">
        <v>49</v>
      </c>
      <c r="J20" s="43" t="s">
        <v>49</v>
      </c>
      <c r="K20" s="43" t="s">
        <v>49</v>
      </c>
      <c r="L20" s="43" t="s">
        <v>49</v>
      </c>
      <c r="M20" s="43" t="s">
        <v>49</v>
      </c>
      <c r="N20" s="43" t="s">
        <v>49</v>
      </c>
      <c r="O20" s="43" t="s">
        <v>49</v>
      </c>
      <c r="P20" s="43" t="s">
        <v>49</v>
      </c>
      <c r="Q20" s="43" t="s">
        <v>49</v>
      </c>
      <c r="R20" s="43" t="s">
        <v>49</v>
      </c>
      <c r="S20" s="43" t="s">
        <v>48</v>
      </c>
      <c r="T20" s="43" t="s">
        <v>49</v>
      </c>
      <c r="U20" s="43" t="s">
        <v>49</v>
      </c>
      <c r="V20" s="43" t="s">
        <v>49</v>
      </c>
      <c r="W20" s="43" t="s">
        <v>49</v>
      </c>
      <c r="X20" s="43" t="s">
        <v>49</v>
      </c>
    </row>
    <row r="21" spans="1:24" s="42" customFormat="1" ht="24.95" customHeight="1" x14ac:dyDescent="0.2">
      <c r="A21" s="48" t="s">
        <v>64</v>
      </c>
      <c r="B21" s="43" t="s">
        <v>49</v>
      </c>
      <c r="C21" s="43" t="s">
        <v>49</v>
      </c>
      <c r="D21" s="43" t="s">
        <v>49</v>
      </c>
      <c r="E21" s="43" t="s">
        <v>49</v>
      </c>
      <c r="F21" s="43" t="s">
        <v>49</v>
      </c>
      <c r="G21" s="43" t="s">
        <v>49</v>
      </c>
      <c r="H21" s="43" t="s">
        <v>49</v>
      </c>
      <c r="I21" s="43" t="s">
        <v>49</v>
      </c>
      <c r="J21" s="43" t="s">
        <v>49</v>
      </c>
      <c r="K21" s="43" t="s">
        <v>49</v>
      </c>
      <c r="L21" s="43" t="s">
        <v>49</v>
      </c>
      <c r="M21" s="43" t="s">
        <v>49</v>
      </c>
      <c r="N21" s="43" t="s">
        <v>49</v>
      </c>
      <c r="O21" s="41">
        <v>1079</v>
      </c>
      <c r="P21" s="41">
        <v>1776</v>
      </c>
      <c r="Q21" s="41">
        <v>2265</v>
      </c>
      <c r="R21" s="41">
        <v>4135</v>
      </c>
      <c r="S21" s="41">
        <v>2269</v>
      </c>
      <c r="T21" s="41">
        <v>2109</v>
      </c>
      <c r="U21" s="41">
        <v>2111</v>
      </c>
      <c r="V21" s="41">
        <v>3174</v>
      </c>
      <c r="W21" s="41">
        <v>3352</v>
      </c>
      <c r="X21" s="41">
        <v>2063</v>
      </c>
    </row>
    <row r="22" spans="1:24" s="42" customFormat="1" ht="24.95" customHeight="1" x14ac:dyDescent="0.2">
      <c r="A22" s="48" t="s">
        <v>65</v>
      </c>
      <c r="B22" s="41">
        <v>77</v>
      </c>
      <c r="C22" s="41">
        <v>180</v>
      </c>
      <c r="D22" s="41">
        <v>533</v>
      </c>
      <c r="E22" s="41">
        <v>625</v>
      </c>
      <c r="F22" s="41">
        <v>699</v>
      </c>
      <c r="G22" s="41">
        <v>737</v>
      </c>
      <c r="H22" s="41">
        <v>808</v>
      </c>
      <c r="I22" s="41">
        <v>786</v>
      </c>
      <c r="J22" s="41">
        <v>783</v>
      </c>
      <c r="K22" s="41">
        <v>844</v>
      </c>
      <c r="L22" s="41">
        <v>816</v>
      </c>
      <c r="M22" s="41">
        <v>872</v>
      </c>
      <c r="N22" s="41">
        <v>907</v>
      </c>
      <c r="O22" s="41">
        <v>973</v>
      </c>
      <c r="P22" s="41">
        <v>1000</v>
      </c>
      <c r="Q22" s="41">
        <v>977</v>
      </c>
      <c r="R22" s="41">
        <v>946</v>
      </c>
      <c r="S22" s="41">
        <v>896</v>
      </c>
      <c r="T22" s="41">
        <v>783</v>
      </c>
      <c r="U22" s="41">
        <v>652</v>
      </c>
      <c r="V22" s="41">
        <v>536</v>
      </c>
      <c r="W22" s="41">
        <v>424</v>
      </c>
      <c r="X22" s="41">
        <v>363</v>
      </c>
    </row>
    <row r="23" spans="1:24" s="42" customFormat="1" ht="24.95" customHeight="1" thickBot="1" x14ac:dyDescent="0.25">
      <c r="A23" s="49" t="s">
        <v>62</v>
      </c>
      <c r="B23" s="41">
        <v>13202</v>
      </c>
      <c r="C23" s="41">
        <v>14400</v>
      </c>
      <c r="D23" s="41">
        <v>15690</v>
      </c>
      <c r="E23" s="41">
        <v>17112</v>
      </c>
      <c r="F23" s="41">
        <v>18736</v>
      </c>
      <c r="G23" s="41">
        <v>19645</v>
      </c>
      <c r="H23" s="41">
        <v>20869</v>
      </c>
      <c r="I23" s="41">
        <v>22110</v>
      </c>
      <c r="J23" s="41">
        <v>23727</v>
      </c>
      <c r="K23" s="41">
        <v>24206</v>
      </c>
      <c r="L23" s="41">
        <v>25279</v>
      </c>
      <c r="M23" s="41">
        <v>26809</v>
      </c>
      <c r="N23" s="41">
        <v>27622</v>
      </c>
      <c r="O23" s="41">
        <v>26458</v>
      </c>
      <c r="P23" s="41">
        <v>25441</v>
      </c>
      <c r="Q23" s="41">
        <v>26251</v>
      </c>
      <c r="R23" s="41">
        <v>26982</v>
      </c>
      <c r="S23" s="41">
        <v>27771</v>
      </c>
      <c r="T23" s="41">
        <v>26837</v>
      </c>
      <c r="U23" s="41">
        <v>25921</v>
      </c>
      <c r="V23" s="41">
        <v>24913</v>
      </c>
      <c r="W23" s="41">
        <v>23765</v>
      </c>
      <c r="X23" s="41">
        <v>22990</v>
      </c>
    </row>
    <row r="24" spans="1:24" ht="24.95" customHeight="1" thickTop="1" x14ac:dyDescent="0.2">
      <c r="A24" s="39" t="s">
        <v>47</v>
      </c>
      <c r="B24" s="40">
        <f t="shared" ref="B24:X24" si="2">B11+B12+B18</f>
        <v>1798847</v>
      </c>
      <c r="C24" s="40">
        <f t="shared" si="2"/>
        <v>1816939</v>
      </c>
      <c r="D24" s="40">
        <f t="shared" si="2"/>
        <v>1843961</v>
      </c>
      <c r="E24" s="40">
        <f t="shared" si="2"/>
        <v>1882826</v>
      </c>
      <c r="F24" s="40">
        <f t="shared" si="2"/>
        <v>1860325</v>
      </c>
      <c r="G24" s="40">
        <f t="shared" si="2"/>
        <v>1865348</v>
      </c>
      <c r="H24" s="40">
        <f t="shared" si="2"/>
        <v>1869306</v>
      </c>
      <c r="I24" s="40">
        <f t="shared" si="2"/>
        <v>1869446</v>
      </c>
      <c r="J24" s="40">
        <f t="shared" si="2"/>
        <v>1872864</v>
      </c>
      <c r="K24" s="40">
        <f t="shared" si="2"/>
        <v>1861783</v>
      </c>
      <c r="L24" s="40">
        <f t="shared" si="2"/>
        <v>1850864</v>
      </c>
      <c r="M24" s="40">
        <f t="shared" si="2"/>
        <v>1828328</v>
      </c>
      <c r="N24" s="40">
        <f t="shared" si="2"/>
        <v>1825142</v>
      </c>
      <c r="O24" s="40">
        <f t="shared" si="2"/>
        <v>1805225</v>
      </c>
      <c r="P24" s="40">
        <f t="shared" si="2"/>
        <v>1797943</v>
      </c>
      <c r="Q24" s="40">
        <f t="shared" si="2"/>
        <v>1801244</v>
      </c>
      <c r="R24" s="40">
        <f t="shared" si="2"/>
        <v>1783040</v>
      </c>
      <c r="S24" s="40">
        <f t="shared" si="2"/>
        <v>1764554</v>
      </c>
      <c r="T24" s="40">
        <f t="shared" si="2"/>
        <v>1765338</v>
      </c>
      <c r="U24" s="40">
        <f t="shared" si="2"/>
        <v>1763663</v>
      </c>
      <c r="V24" s="40">
        <f t="shared" si="2"/>
        <v>1775845</v>
      </c>
      <c r="W24" s="40">
        <f t="shared" si="2"/>
        <v>1778270</v>
      </c>
      <c r="X24" s="40">
        <f t="shared" si="2"/>
        <v>1781895</v>
      </c>
    </row>
    <row r="25" spans="1:24" ht="14.25" x14ac:dyDescent="0.2">
      <c r="A25" s="12"/>
      <c r="B25" s="12"/>
      <c r="C25" s="24"/>
      <c r="D25" s="24"/>
      <c r="E25" s="24"/>
      <c r="F25" s="24"/>
      <c r="G25" s="24"/>
      <c r="H25" s="24"/>
      <c r="I25" s="24"/>
      <c r="J25" s="23"/>
      <c r="K25" s="24"/>
      <c r="L25" s="24"/>
      <c r="M25" s="24"/>
      <c r="N25" s="24"/>
      <c r="O25" s="24"/>
      <c r="P25" s="24"/>
      <c r="Q25" s="24"/>
      <c r="R25" s="24"/>
      <c r="S25" s="24"/>
      <c r="T25" s="24"/>
      <c r="U25" s="24"/>
      <c r="V25" s="24"/>
      <c r="W25" s="24"/>
      <c r="X25" s="24"/>
    </row>
    <row r="26" spans="1:24" ht="14.25"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row>
    <row r="27" spans="1:24" ht="14.25"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row>
    <row r="28" spans="1:24" ht="14.25"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row>
    <row r="29" spans="1:24" ht="14.25" x14ac:dyDescent="0.2">
      <c r="A29" s="3"/>
      <c r="B29" s="3"/>
      <c r="C29" s="3"/>
      <c r="D29" s="3"/>
      <c r="E29" s="3"/>
      <c r="F29" s="3"/>
      <c r="G29" s="3"/>
      <c r="H29" s="3"/>
      <c r="I29" s="3"/>
      <c r="J29" s="3"/>
      <c r="K29" s="3"/>
      <c r="L29" s="3"/>
      <c r="M29" s="3"/>
      <c r="N29" s="3"/>
      <c r="O29" s="3"/>
      <c r="P29" s="3"/>
      <c r="Q29" s="3"/>
      <c r="R29" s="3"/>
      <c r="S29" s="3"/>
      <c r="T29" s="3"/>
      <c r="U29" s="3"/>
      <c r="V29" s="3"/>
      <c r="W29" s="3"/>
      <c r="X29" s="3"/>
    </row>
    <row r="30" spans="1:24" ht="14.25" x14ac:dyDescent="0.2">
      <c r="A30" s="19"/>
      <c r="B30" s="19"/>
      <c r="C30" s="19"/>
      <c r="D30" s="19"/>
      <c r="E30" s="19"/>
      <c r="F30" s="19"/>
      <c r="G30" s="19"/>
      <c r="H30" s="19"/>
      <c r="I30" s="19"/>
      <c r="J30" s="19"/>
      <c r="K30" s="19"/>
      <c r="L30" s="19"/>
      <c r="M30" s="19"/>
      <c r="N30" s="19"/>
      <c r="O30" s="19"/>
      <c r="P30" s="19"/>
      <c r="Q30" s="19"/>
      <c r="R30" s="19"/>
      <c r="S30" s="19"/>
      <c r="T30" s="19"/>
      <c r="U30" s="19"/>
      <c r="V30" s="19"/>
      <c r="W30" s="19"/>
      <c r="X30" s="19"/>
    </row>
    <row r="31" spans="1:24" ht="16.5" x14ac:dyDescent="0.3">
      <c r="A31" s="13"/>
      <c r="B31" s="13"/>
      <c r="C31" s="13"/>
      <c r="D31" s="13"/>
      <c r="E31" s="13"/>
      <c r="F31" s="13"/>
      <c r="G31" s="13"/>
      <c r="H31" s="13"/>
      <c r="I31" s="13"/>
      <c r="J31" s="13"/>
      <c r="K31" s="13"/>
      <c r="L31" s="13"/>
      <c r="M31" s="13"/>
      <c r="N31" s="13"/>
      <c r="O31" s="13"/>
      <c r="P31" s="13"/>
      <c r="Q31" s="13"/>
      <c r="R31" s="13"/>
      <c r="S31" s="13"/>
      <c r="T31" s="13"/>
      <c r="U31" s="13"/>
      <c r="V31" s="13"/>
      <c r="W31" s="13"/>
      <c r="X31" s="13"/>
    </row>
    <row r="32" spans="1:24" ht="14.25"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row>
    <row r="34" spans="1:24" ht="18"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row>
    <row r="35" spans="1:24" ht="14.25"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row>
    <row r="36" spans="1:24" ht="14.25" x14ac:dyDescent="0.2">
      <c r="A36" s="3"/>
      <c r="B36" s="3"/>
      <c r="C36" s="3"/>
      <c r="D36" s="3"/>
      <c r="E36" s="3"/>
      <c r="F36" s="3"/>
      <c r="G36" s="3"/>
      <c r="H36" s="3"/>
      <c r="I36" s="3"/>
      <c r="J36" s="3"/>
      <c r="K36" s="3"/>
      <c r="L36" s="3"/>
      <c r="M36" s="3"/>
      <c r="N36" s="3"/>
      <c r="O36" s="3"/>
      <c r="P36" s="3"/>
      <c r="Q36" s="3"/>
      <c r="R36" s="3"/>
      <c r="S36" s="3"/>
      <c r="T36" s="3"/>
      <c r="U36" s="3"/>
      <c r="V36" s="3"/>
      <c r="W36" s="3"/>
      <c r="X36" s="3"/>
    </row>
    <row r="37" spans="1:24" ht="14.25" x14ac:dyDescent="0.2">
      <c r="A37" s="19"/>
      <c r="B37" s="19"/>
      <c r="C37" s="19"/>
      <c r="D37" s="19"/>
      <c r="E37" s="19"/>
      <c r="F37" s="19"/>
      <c r="G37" s="19"/>
      <c r="H37" s="19"/>
      <c r="I37" s="19"/>
      <c r="J37" s="19"/>
      <c r="K37" s="19"/>
      <c r="L37" s="19"/>
      <c r="M37" s="19"/>
      <c r="N37" s="19"/>
      <c r="O37" s="19"/>
      <c r="P37" s="19"/>
      <c r="Q37" s="19"/>
      <c r="R37" s="19"/>
      <c r="S37" s="19"/>
      <c r="T37" s="19"/>
      <c r="U37" s="19"/>
      <c r="V37" s="19"/>
      <c r="W37" s="19"/>
      <c r="X37" s="19"/>
    </row>
    <row r="38" spans="1:24" ht="16.5" x14ac:dyDescent="0.3">
      <c r="A38" s="13"/>
      <c r="B38" s="13"/>
      <c r="C38" s="13"/>
      <c r="D38" s="13"/>
      <c r="E38" s="13"/>
      <c r="F38" s="13"/>
      <c r="G38" s="13"/>
      <c r="H38" s="13"/>
      <c r="I38" s="13"/>
      <c r="J38" s="13"/>
      <c r="K38" s="13"/>
      <c r="L38" s="13"/>
      <c r="M38" s="13"/>
      <c r="N38" s="13"/>
      <c r="O38" s="13"/>
      <c r="P38" s="13"/>
      <c r="Q38" s="13"/>
      <c r="R38" s="13"/>
      <c r="S38" s="13"/>
      <c r="T38" s="13"/>
      <c r="U38" s="13"/>
      <c r="V38" s="13"/>
      <c r="W38" s="13"/>
      <c r="X38" s="13"/>
    </row>
    <row r="39" spans="1:24" ht="14.25" x14ac:dyDescent="0.2">
      <c r="A39" s="19"/>
      <c r="B39" s="19"/>
      <c r="C39" s="19"/>
      <c r="D39" s="19"/>
      <c r="E39" s="19"/>
      <c r="F39" s="19"/>
      <c r="G39" s="19"/>
      <c r="H39" s="19"/>
      <c r="I39" s="19"/>
      <c r="J39" s="19"/>
      <c r="K39" s="19"/>
      <c r="L39" s="19"/>
      <c r="M39" s="19"/>
      <c r="N39" s="19"/>
      <c r="O39" s="19"/>
      <c r="P39" s="19"/>
      <c r="Q39" s="19"/>
      <c r="R39" s="19"/>
      <c r="S39" s="19"/>
      <c r="T39" s="19"/>
      <c r="U39" s="19"/>
      <c r="V39" s="19"/>
      <c r="W39" s="19"/>
      <c r="X39" s="19"/>
    </row>
    <row r="40" spans="1:24" ht="16.5" x14ac:dyDescent="0.2">
      <c r="A40" s="9"/>
      <c r="B40" s="9"/>
      <c r="C40" s="9"/>
      <c r="D40" s="9"/>
      <c r="E40" s="9"/>
      <c r="F40" s="9"/>
      <c r="G40" s="9"/>
      <c r="H40" s="9"/>
      <c r="I40" s="9"/>
      <c r="J40" s="9"/>
      <c r="K40" s="9"/>
      <c r="L40" s="9"/>
      <c r="M40" s="9"/>
      <c r="N40" s="9"/>
      <c r="O40" s="9"/>
      <c r="P40" s="9"/>
      <c r="Q40" s="9"/>
      <c r="R40" s="9"/>
      <c r="S40" s="9"/>
      <c r="T40" s="9"/>
      <c r="U40" s="9"/>
      <c r="V40" s="9"/>
      <c r="W40" s="9"/>
      <c r="X40" s="9"/>
    </row>
    <row r="41" spans="1:24" ht="16.5" x14ac:dyDescent="0.2">
      <c r="A41" s="4"/>
      <c r="B41" s="4"/>
      <c r="C41" s="4"/>
      <c r="D41" s="4"/>
      <c r="E41" s="4"/>
      <c r="F41" s="4"/>
      <c r="G41" s="4"/>
      <c r="H41" s="4"/>
      <c r="I41" s="4"/>
      <c r="J41" s="4"/>
      <c r="K41" s="4"/>
      <c r="L41" s="4"/>
      <c r="M41" s="4"/>
      <c r="N41" s="4"/>
      <c r="O41" s="4"/>
      <c r="P41" s="4"/>
      <c r="Q41" s="4"/>
      <c r="R41" s="4"/>
      <c r="S41" s="4"/>
      <c r="T41" s="4"/>
      <c r="U41" s="4"/>
      <c r="V41" s="4"/>
      <c r="W41" s="4"/>
      <c r="X41" s="4"/>
    </row>
    <row r="42" spans="1:24" ht="16.5" x14ac:dyDescent="0.2">
      <c r="A42" s="4"/>
      <c r="B42" s="4"/>
      <c r="C42" s="4"/>
      <c r="D42" s="4"/>
      <c r="E42" s="4"/>
      <c r="F42" s="4"/>
      <c r="G42" s="4"/>
      <c r="H42" s="4"/>
      <c r="I42" s="4"/>
      <c r="J42" s="4"/>
      <c r="K42" s="4"/>
      <c r="L42" s="4"/>
      <c r="M42" s="4"/>
      <c r="N42" s="4"/>
      <c r="O42" s="4"/>
      <c r="P42" s="4"/>
      <c r="Q42" s="4"/>
      <c r="R42" s="4"/>
      <c r="S42" s="4"/>
      <c r="T42" s="4"/>
      <c r="U42" s="4"/>
      <c r="V42" s="4"/>
      <c r="W42" s="4"/>
      <c r="X42" s="4"/>
    </row>
  </sheetData>
  <customSheetViews>
    <customSheetView guid="{192EA60D-97E4-4A4B-9B45-56031CD6C17C}" showGridLines="0" hiddenRows="1" hiddenColumns="1">
      <selection activeCell="B1" sqref="B1:B1048576"/>
      <pageMargins left="0.7" right="0.7" top="0.75" bottom="0.75" header="0.3" footer="0.3"/>
    </customSheetView>
    <customSheetView guid="{4AA08702-C40F-410A-A2A9-E1B63CBEBCF5}" showGridLines="0" hiddenRows="1" hiddenColumns="1" topLeftCell="B7">
      <selection activeCell="B27" sqref="B27"/>
      <pageMargins left="0.7" right="0.7" top="0.75" bottom="0.75" header="0.3" footer="0.3"/>
    </customSheetView>
  </customSheetView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autoPageBreaks="0"/>
  </sheetPr>
  <dimension ref="A1:AA187"/>
  <sheetViews>
    <sheetView showGridLines="0" tabSelected="1" zoomScale="75" zoomScaleNormal="75" workbookViewId="0">
      <pane xSplit="1" ySplit="10" topLeftCell="B11" activePane="bottomRight" state="frozen"/>
      <selection pane="topRight" activeCell="B1" sqref="B1"/>
      <selection pane="bottomLeft" activeCell="A11" sqref="A11"/>
      <selection pane="bottomRight"/>
    </sheetView>
  </sheetViews>
  <sheetFormatPr defaultColWidth="11.42578125" defaultRowHeight="13.5" x14ac:dyDescent="0.25"/>
  <cols>
    <col min="1" max="1" width="55.7109375" customWidth="1"/>
    <col min="2" max="2" width="19.7109375" style="1" customWidth="1"/>
    <col min="3" max="27" width="19.7109375" style="2" customWidth="1"/>
    <col min="28" max="16384" width="11.42578125" style="2"/>
  </cols>
  <sheetData>
    <row r="1" spans="1:27" ht="18" x14ac:dyDescent="0.25">
      <c r="A1" s="54" t="s">
        <v>74</v>
      </c>
    </row>
    <row r="2" spans="1:27" s="16" customFormat="1" ht="15" customHeight="1" x14ac:dyDescent="0.2">
      <c r="A2" s="26" t="s">
        <v>75</v>
      </c>
      <c r="B2" s="15"/>
    </row>
    <row r="3" spans="1:27" s="16" customFormat="1" ht="15" customHeight="1" x14ac:dyDescent="0.2">
      <c r="A3" s="26" t="s">
        <v>81</v>
      </c>
      <c r="B3" s="15"/>
    </row>
    <row r="4" spans="1:27" s="16" customFormat="1" ht="15" customHeight="1" x14ac:dyDescent="0.2">
      <c r="A4" s="26" t="s">
        <v>82</v>
      </c>
      <c r="B4" s="15"/>
    </row>
    <row r="5" spans="1:27" s="16" customFormat="1" ht="15" customHeight="1" x14ac:dyDescent="0.2">
      <c r="A5" s="26" t="s">
        <v>80</v>
      </c>
      <c r="B5" s="15"/>
    </row>
    <row r="6" spans="1:27" s="16" customFormat="1" ht="15" customHeight="1" x14ac:dyDescent="0.2">
      <c r="A6" s="26" t="s">
        <v>84</v>
      </c>
      <c r="B6" s="15"/>
    </row>
    <row r="7" spans="1:27" s="16" customFormat="1" ht="15" customHeight="1" x14ac:dyDescent="0.2">
      <c r="A7" s="26" t="s">
        <v>69</v>
      </c>
      <c r="B7" s="15"/>
    </row>
    <row r="8" spans="1:27" s="16" customFormat="1" ht="15" customHeight="1" x14ac:dyDescent="0.2">
      <c r="A8" s="26" t="s">
        <v>79</v>
      </c>
      <c r="B8" s="15"/>
    </row>
    <row r="9" spans="1:27" ht="15" customHeight="1" x14ac:dyDescent="0.25">
      <c r="A9" s="1"/>
    </row>
    <row r="10" spans="1:27" ht="25.5" customHeight="1" thickBot="1" x14ac:dyDescent="0.3">
      <c r="A10" s="25"/>
      <c r="B10" s="22" t="s">
        <v>23</v>
      </c>
      <c r="C10" s="14" t="s">
        <v>24</v>
      </c>
      <c r="D10" s="14" t="s">
        <v>25</v>
      </c>
      <c r="E10" s="14" t="s">
        <v>26</v>
      </c>
      <c r="F10" s="14" t="s">
        <v>27</v>
      </c>
      <c r="G10" s="14" t="s">
        <v>28</v>
      </c>
      <c r="H10" s="14" t="s">
        <v>29</v>
      </c>
      <c r="I10" s="14" t="s">
        <v>30</v>
      </c>
      <c r="J10" s="14" t="s">
        <v>31</v>
      </c>
      <c r="K10" s="14" t="s">
        <v>32</v>
      </c>
      <c r="L10" s="14" t="s">
        <v>33</v>
      </c>
      <c r="M10" s="14" t="s">
        <v>34</v>
      </c>
      <c r="N10" s="14" t="s">
        <v>35</v>
      </c>
      <c r="O10" s="14" t="s">
        <v>36</v>
      </c>
      <c r="P10" s="14" t="s">
        <v>37</v>
      </c>
      <c r="Q10" s="14" t="s">
        <v>38</v>
      </c>
      <c r="R10" s="14" t="s">
        <v>39</v>
      </c>
      <c r="S10" s="14" t="s">
        <v>40</v>
      </c>
      <c r="T10" s="14" t="s">
        <v>41</v>
      </c>
      <c r="U10" s="14" t="s">
        <v>42</v>
      </c>
      <c r="V10" s="14" t="s">
        <v>43</v>
      </c>
      <c r="W10" s="14" t="s">
        <v>44</v>
      </c>
      <c r="X10" s="14" t="s">
        <v>45</v>
      </c>
      <c r="Y10" s="14" t="s">
        <v>46</v>
      </c>
      <c r="Z10" s="14" t="s">
        <v>76</v>
      </c>
      <c r="AA10" s="14" t="s">
        <v>77</v>
      </c>
    </row>
    <row r="11" spans="1:27" s="11" customFormat="1" ht="24.95" customHeight="1" x14ac:dyDescent="0.2">
      <c r="A11" s="27" t="s">
        <v>51</v>
      </c>
      <c r="B11" s="28">
        <v>543120</v>
      </c>
      <c r="C11" s="29">
        <v>539856</v>
      </c>
      <c r="D11" s="29">
        <v>538298</v>
      </c>
      <c r="E11" s="29">
        <v>532398</v>
      </c>
      <c r="F11" s="29">
        <v>531912</v>
      </c>
      <c r="G11" s="29">
        <v>526514</v>
      </c>
      <c r="H11" s="29">
        <v>522980</v>
      </c>
      <c r="I11" s="29">
        <v>520968</v>
      </c>
      <c r="J11" s="29">
        <v>523226</v>
      </c>
      <c r="K11" s="29">
        <v>522463</v>
      </c>
      <c r="L11" s="29">
        <v>521789</v>
      </c>
      <c r="M11" s="29">
        <v>522436</v>
      </c>
      <c r="N11" s="29">
        <v>527935</v>
      </c>
      <c r="O11" s="29">
        <v>530928</v>
      </c>
      <c r="P11" s="29">
        <v>538601</v>
      </c>
      <c r="Q11" s="29">
        <v>550065</v>
      </c>
      <c r="R11" s="29">
        <v>557352</v>
      </c>
      <c r="S11" s="29">
        <v>567828</v>
      </c>
      <c r="T11" s="29">
        <v>576977</v>
      </c>
      <c r="U11" s="29">
        <v>583225</v>
      </c>
      <c r="V11" s="29">
        <v>587078</v>
      </c>
      <c r="W11" s="29">
        <v>586029</v>
      </c>
      <c r="X11" s="29">
        <v>740060</v>
      </c>
      <c r="Y11" s="29">
        <v>734945</v>
      </c>
      <c r="Z11" s="29">
        <v>724756</v>
      </c>
      <c r="AA11" s="29">
        <v>716690</v>
      </c>
    </row>
    <row r="12" spans="1:27" s="11" customFormat="1" ht="24.95" customHeight="1" x14ac:dyDescent="0.2">
      <c r="A12" s="27" t="s">
        <v>52</v>
      </c>
      <c r="B12" s="28">
        <v>493967</v>
      </c>
      <c r="C12" s="29">
        <v>491825</v>
      </c>
      <c r="D12" s="29">
        <v>495849</v>
      </c>
      <c r="E12" s="29">
        <v>500738</v>
      </c>
      <c r="F12" s="29">
        <v>512964</v>
      </c>
      <c r="G12" s="29">
        <v>524508</v>
      </c>
      <c r="H12" s="29">
        <v>531586</v>
      </c>
      <c r="I12" s="29">
        <v>533601</v>
      </c>
      <c r="J12" s="29">
        <v>532495</v>
      </c>
      <c r="K12" s="29">
        <v>530677</v>
      </c>
      <c r="L12" s="29">
        <v>529035</v>
      </c>
      <c r="M12" s="29">
        <v>525371</v>
      </c>
      <c r="N12" s="29">
        <v>522537</v>
      </c>
      <c r="O12" s="29">
        <v>521204</v>
      </c>
      <c r="P12" s="29">
        <v>525142</v>
      </c>
      <c r="Q12" s="29">
        <v>526341</v>
      </c>
      <c r="R12" s="29">
        <v>524557</v>
      </c>
      <c r="S12" s="29">
        <v>527024</v>
      </c>
      <c r="T12" s="29">
        <v>533955</v>
      </c>
      <c r="U12" s="29">
        <v>540259</v>
      </c>
      <c r="V12" s="29">
        <v>547398</v>
      </c>
      <c r="W12" s="29">
        <v>558083</v>
      </c>
      <c r="X12" s="29">
        <v>751327</v>
      </c>
      <c r="Y12" s="29">
        <v>765448</v>
      </c>
      <c r="Z12" s="29">
        <v>774440</v>
      </c>
      <c r="AA12" s="29">
        <v>783323</v>
      </c>
    </row>
    <row r="13" spans="1:27" s="11" customFormat="1" ht="24.95" customHeight="1" x14ac:dyDescent="0.2">
      <c r="A13" s="27" t="s">
        <v>53</v>
      </c>
      <c r="B13" s="28">
        <v>330442</v>
      </c>
      <c r="C13" s="29">
        <v>331388</v>
      </c>
      <c r="D13" s="29">
        <v>329989</v>
      </c>
      <c r="E13" s="29">
        <v>326243</v>
      </c>
      <c r="F13" s="29">
        <v>323712</v>
      </c>
      <c r="G13" s="29">
        <v>320750</v>
      </c>
      <c r="H13" s="29">
        <v>322900</v>
      </c>
      <c r="I13" s="29">
        <v>326433</v>
      </c>
      <c r="J13" s="29">
        <v>332490</v>
      </c>
      <c r="K13" s="29">
        <v>339607</v>
      </c>
      <c r="L13" s="29">
        <v>348412</v>
      </c>
      <c r="M13" s="29">
        <v>356713</v>
      </c>
      <c r="N13" s="29">
        <v>360783</v>
      </c>
      <c r="O13" s="29">
        <v>359756</v>
      </c>
      <c r="P13" s="29">
        <v>355300</v>
      </c>
      <c r="Q13" s="29">
        <v>350620</v>
      </c>
      <c r="R13" s="29">
        <v>348807</v>
      </c>
      <c r="S13" s="29">
        <v>348185</v>
      </c>
      <c r="T13" s="29">
        <v>351043</v>
      </c>
      <c r="U13" s="29">
        <v>353574</v>
      </c>
      <c r="V13" s="29">
        <v>354482</v>
      </c>
      <c r="W13" s="29">
        <v>355387</v>
      </c>
      <c r="X13" s="29">
        <v>487288</v>
      </c>
      <c r="Y13" s="29">
        <v>489115</v>
      </c>
      <c r="Z13" s="56">
        <v>495330</v>
      </c>
      <c r="AA13" s="56">
        <v>500683</v>
      </c>
    </row>
    <row r="14" spans="1:27" s="8" customFormat="1" ht="24.95" customHeight="1" x14ac:dyDescent="0.2">
      <c r="A14" s="27" t="s">
        <v>54</v>
      </c>
      <c r="B14" s="28">
        <f>B15+B16+B17</f>
        <v>155487</v>
      </c>
      <c r="C14" s="28">
        <f>C15+C16+C17</f>
        <v>157067</v>
      </c>
      <c r="D14" s="28">
        <f>D15+D16+D17</f>
        <v>160713</v>
      </c>
      <c r="E14" s="28">
        <f>E15+E16+E17</f>
        <v>162085</v>
      </c>
      <c r="F14" s="28">
        <f>F15+F17</f>
        <v>165013</v>
      </c>
      <c r="G14" s="28">
        <f>G15+G17</f>
        <v>165652</v>
      </c>
      <c r="H14" s="28">
        <f>H15+H17</f>
        <v>163269</v>
      </c>
      <c r="I14" s="28">
        <f>I15+I17</f>
        <v>160773</v>
      </c>
      <c r="J14" s="28">
        <v>159784</v>
      </c>
      <c r="K14" s="28">
        <v>159568</v>
      </c>
      <c r="L14" s="28">
        <v>163216</v>
      </c>
      <c r="M14" s="28">
        <v>167744</v>
      </c>
      <c r="N14" s="28">
        <v>171184</v>
      </c>
      <c r="O14" s="28">
        <v>174352</v>
      </c>
      <c r="P14" s="28">
        <v>179416</v>
      </c>
      <c r="Q14" s="28">
        <v>183547</v>
      </c>
      <c r="R14" s="28">
        <v>182647</v>
      </c>
      <c r="S14" s="28">
        <v>178601</v>
      </c>
      <c r="T14" s="28">
        <v>174988</v>
      </c>
      <c r="U14" s="28">
        <v>174372</v>
      </c>
      <c r="V14" s="28">
        <v>177629</v>
      </c>
      <c r="W14" s="28">
        <v>178078</v>
      </c>
      <c r="X14" s="28">
        <v>244156</v>
      </c>
      <c r="Y14" s="28">
        <v>245072</v>
      </c>
      <c r="Z14" s="55">
        <v>243254</v>
      </c>
      <c r="AA14" s="55">
        <v>245883</v>
      </c>
    </row>
    <row r="15" spans="1:27" s="8" customFormat="1" ht="24.95" customHeight="1" x14ac:dyDescent="0.2">
      <c r="A15" s="30" t="s">
        <v>60</v>
      </c>
      <c r="B15" s="31">
        <v>148100</v>
      </c>
      <c r="C15" s="32">
        <v>150112</v>
      </c>
      <c r="D15" s="32">
        <v>153354</v>
      </c>
      <c r="E15" s="32">
        <v>155593</v>
      </c>
      <c r="F15" s="32">
        <v>162619</v>
      </c>
      <c r="G15" s="32">
        <v>163195</v>
      </c>
      <c r="H15" s="32">
        <v>160783</v>
      </c>
      <c r="I15" s="32">
        <v>158366</v>
      </c>
      <c r="J15" s="33" t="s">
        <v>49</v>
      </c>
      <c r="K15" s="33" t="s">
        <v>49</v>
      </c>
      <c r="L15" s="33" t="s">
        <v>49</v>
      </c>
      <c r="M15" s="33" t="s">
        <v>49</v>
      </c>
      <c r="N15" s="33" t="s">
        <v>49</v>
      </c>
      <c r="O15" s="33" t="s">
        <v>49</v>
      </c>
      <c r="P15" s="33" t="s">
        <v>49</v>
      </c>
      <c r="Q15" s="33" t="s">
        <v>49</v>
      </c>
      <c r="R15" s="33" t="s">
        <v>49</v>
      </c>
      <c r="S15" s="33" t="s">
        <v>49</v>
      </c>
      <c r="T15" s="33" t="s">
        <v>49</v>
      </c>
      <c r="U15" s="34" t="s">
        <v>49</v>
      </c>
      <c r="V15" s="34" t="s">
        <v>49</v>
      </c>
      <c r="W15" s="34" t="s">
        <v>49</v>
      </c>
      <c r="X15" s="34" t="s">
        <v>49</v>
      </c>
      <c r="Y15" s="34" t="s">
        <v>49</v>
      </c>
      <c r="Z15" s="34" t="s">
        <v>49</v>
      </c>
      <c r="AA15" s="34" t="s">
        <v>49</v>
      </c>
    </row>
    <row r="16" spans="1:27" s="8" customFormat="1" ht="24.95" customHeight="1" x14ac:dyDescent="0.2">
      <c r="A16" s="30" t="s">
        <v>61</v>
      </c>
      <c r="B16" s="31">
        <v>4645</v>
      </c>
      <c r="C16" s="32">
        <v>4368</v>
      </c>
      <c r="D16" s="32">
        <v>4617</v>
      </c>
      <c r="E16" s="32">
        <v>3951</v>
      </c>
      <c r="F16" s="35" t="s">
        <v>49</v>
      </c>
      <c r="G16" s="35" t="s">
        <v>49</v>
      </c>
      <c r="H16" s="35" t="s">
        <v>49</v>
      </c>
      <c r="I16" s="35" t="s">
        <v>49</v>
      </c>
      <c r="J16" s="33" t="s">
        <v>49</v>
      </c>
      <c r="K16" s="33" t="s">
        <v>49</v>
      </c>
      <c r="L16" s="33" t="s">
        <v>49</v>
      </c>
      <c r="M16" s="33" t="s">
        <v>49</v>
      </c>
      <c r="N16" s="33" t="s">
        <v>49</v>
      </c>
      <c r="O16" s="33" t="s">
        <v>49</v>
      </c>
      <c r="P16" s="33" t="s">
        <v>49</v>
      </c>
      <c r="Q16" s="33" t="s">
        <v>49</v>
      </c>
      <c r="R16" s="33" t="s">
        <v>49</v>
      </c>
      <c r="S16" s="33" t="s">
        <v>49</v>
      </c>
      <c r="T16" s="33" t="s">
        <v>49</v>
      </c>
      <c r="U16" s="34" t="s">
        <v>49</v>
      </c>
      <c r="V16" s="34" t="s">
        <v>49</v>
      </c>
      <c r="W16" s="34" t="s">
        <v>49</v>
      </c>
      <c r="X16" s="34" t="s">
        <v>49</v>
      </c>
      <c r="Y16" s="34" t="s">
        <v>49</v>
      </c>
      <c r="Z16" s="34" t="s">
        <v>49</v>
      </c>
      <c r="AA16" s="34" t="s">
        <v>49</v>
      </c>
    </row>
    <row r="17" spans="1:27" s="8" customFormat="1" ht="24.95" customHeight="1" x14ac:dyDescent="0.2">
      <c r="A17" s="30" t="s">
        <v>62</v>
      </c>
      <c r="B17" s="31">
        <v>2742</v>
      </c>
      <c r="C17" s="32">
        <v>2587</v>
      </c>
      <c r="D17" s="32">
        <v>2742</v>
      </c>
      <c r="E17" s="32">
        <v>2541</v>
      </c>
      <c r="F17" s="32">
        <v>2394</v>
      </c>
      <c r="G17" s="32">
        <v>2457</v>
      </c>
      <c r="H17" s="32">
        <v>2486</v>
      </c>
      <c r="I17" s="32">
        <v>2407</v>
      </c>
      <c r="J17" s="33" t="s">
        <v>49</v>
      </c>
      <c r="K17" s="33" t="s">
        <v>49</v>
      </c>
      <c r="L17" s="33" t="s">
        <v>49</v>
      </c>
      <c r="M17" s="33" t="s">
        <v>49</v>
      </c>
      <c r="N17" s="33" t="s">
        <v>49</v>
      </c>
      <c r="O17" s="33" t="s">
        <v>49</v>
      </c>
      <c r="P17" s="33" t="s">
        <v>49</v>
      </c>
      <c r="Q17" s="33" t="s">
        <v>49</v>
      </c>
      <c r="R17" s="33" t="s">
        <v>49</v>
      </c>
      <c r="S17" s="33" t="s">
        <v>49</v>
      </c>
      <c r="T17" s="33" t="s">
        <v>49</v>
      </c>
      <c r="U17" s="34" t="s">
        <v>49</v>
      </c>
      <c r="V17" s="34" t="s">
        <v>49</v>
      </c>
      <c r="W17" s="34" t="s">
        <v>49</v>
      </c>
      <c r="X17" s="34" t="s">
        <v>49</v>
      </c>
      <c r="Y17" s="34" t="s">
        <v>49</v>
      </c>
      <c r="Z17" s="34" t="s">
        <v>49</v>
      </c>
      <c r="AA17" s="34" t="s">
        <v>49</v>
      </c>
    </row>
    <row r="18" spans="1:27" s="21" customFormat="1" ht="24.95" customHeight="1" x14ac:dyDescent="0.2">
      <c r="A18" s="27" t="s">
        <v>55</v>
      </c>
      <c r="B18" s="28">
        <f t="shared" ref="B18:W18" si="0">SUM(B19:B23)</f>
        <v>173535</v>
      </c>
      <c r="C18" s="28">
        <f t="shared" si="0"/>
        <v>174646</v>
      </c>
      <c r="D18" s="28">
        <f t="shared" si="0"/>
        <v>177647</v>
      </c>
      <c r="E18" s="28">
        <f t="shared" si="0"/>
        <v>180390</v>
      </c>
      <c r="F18" s="28">
        <f t="shared" si="0"/>
        <v>185565</v>
      </c>
      <c r="G18" s="28">
        <f t="shared" si="0"/>
        <v>187970</v>
      </c>
      <c r="H18" s="28">
        <f t="shared" si="0"/>
        <v>189316</v>
      </c>
      <c r="I18" s="28">
        <f t="shared" si="0"/>
        <v>187760</v>
      </c>
      <c r="J18" s="28">
        <f t="shared" si="0"/>
        <v>183555</v>
      </c>
      <c r="K18" s="28">
        <f t="shared" si="0"/>
        <v>180558</v>
      </c>
      <c r="L18" s="28">
        <f t="shared" si="0"/>
        <v>179423</v>
      </c>
      <c r="M18" s="28">
        <f t="shared" si="0"/>
        <v>181521</v>
      </c>
      <c r="N18" s="28">
        <f t="shared" si="0"/>
        <v>185082</v>
      </c>
      <c r="O18" s="28">
        <f t="shared" si="0"/>
        <v>187682</v>
      </c>
      <c r="P18" s="28">
        <f t="shared" si="0"/>
        <v>192773</v>
      </c>
      <c r="Q18" s="28">
        <f t="shared" si="0"/>
        <v>197997</v>
      </c>
      <c r="R18" s="28">
        <f t="shared" si="0"/>
        <v>207696</v>
      </c>
      <c r="S18" s="28">
        <f t="shared" si="0"/>
        <v>215291</v>
      </c>
      <c r="T18" s="28">
        <f t="shared" si="0"/>
        <v>217965</v>
      </c>
      <c r="U18" s="28">
        <f t="shared" si="0"/>
        <v>225179</v>
      </c>
      <c r="V18" s="28">
        <f t="shared" si="0"/>
        <v>223801</v>
      </c>
      <c r="W18" s="28">
        <f t="shared" si="0"/>
        <v>224102</v>
      </c>
      <c r="X18" s="55">
        <v>328739</v>
      </c>
      <c r="Y18" s="55">
        <v>333338</v>
      </c>
      <c r="Z18" s="55">
        <v>348868</v>
      </c>
      <c r="AA18" s="55">
        <v>351286</v>
      </c>
    </row>
    <row r="19" spans="1:27" s="11" customFormat="1" ht="24.95" customHeight="1" x14ac:dyDescent="0.2">
      <c r="A19" s="30" t="s">
        <v>63</v>
      </c>
      <c r="B19" s="31">
        <v>159791</v>
      </c>
      <c r="C19" s="32">
        <v>161134</v>
      </c>
      <c r="D19" s="32">
        <v>161000</v>
      </c>
      <c r="E19" s="32">
        <v>164496</v>
      </c>
      <c r="F19" s="32">
        <v>169417</v>
      </c>
      <c r="G19" s="32">
        <v>173292</v>
      </c>
      <c r="H19" s="32">
        <v>174387</v>
      </c>
      <c r="I19" s="32">
        <v>172726</v>
      </c>
      <c r="J19" s="32">
        <v>168738</v>
      </c>
      <c r="K19" s="32">
        <v>165296</v>
      </c>
      <c r="L19" s="32">
        <v>164897</v>
      </c>
      <c r="M19" s="32">
        <v>166373</v>
      </c>
      <c r="N19" s="32">
        <v>169852</v>
      </c>
      <c r="O19" s="32">
        <v>172837</v>
      </c>
      <c r="P19" s="32">
        <v>176826</v>
      </c>
      <c r="Q19" s="32">
        <v>182077</v>
      </c>
      <c r="R19" s="32">
        <v>191134</v>
      </c>
      <c r="S19" s="32">
        <v>196438</v>
      </c>
      <c r="T19" s="32">
        <v>198076</v>
      </c>
      <c r="U19" s="32">
        <v>196675</v>
      </c>
      <c r="V19" s="32">
        <v>194822</v>
      </c>
      <c r="W19" s="32">
        <v>195270</v>
      </c>
      <c r="X19" s="36" t="s">
        <v>78</v>
      </c>
      <c r="Y19" s="36" t="s">
        <v>78</v>
      </c>
      <c r="Z19" s="36" t="s">
        <v>78</v>
      </c>
      <c r="AA19" s="36" t="s">
        <v>78</v>
      </c>
    </row>
    <row r="20" spans="1:27" s="11" customFormat="1" ht="24.95" customHeight="1" x14ac:dyDescent="0.2">
      <c r="A20" s="30" t="s">
        <v>61</v>
      </c>
      <c r="B20" s="31">
        <v>5183</v>
      </c>
      <c r="C20" s="32">
        <v>5544</v>
      </c>
      <c r="D20" s="32">
        <v>5589</v>
      </c>
      <c r="E20" s="32">
        <v>5690</v>
      </c>
      <c r="F20" s="32">
        <v>5627</v>
      </c>
      <c r="G20" s="32">
        <v>5303</v>
      </c>
      <c r="H20" s="32">
        <v>5157</v>
      </c>
      <c r="I20" s="32">
        <v>4900</v>
      </c>
      <c r="J20" s="32">
        <v>4138</v>
      </c>
      <c r="K20" s="32">
        <v>3440</v>
      </c>
      <c r="L20" s="32">
        <v>3404</v>
      </c>
      <c r="M20" s="32">
        <v>3258</v>
      </c>
      <c r="N20" s="32">
        <v>3147</v>
      </c>
      <c r="O20" s="32">
        <v>3063</v>
      </c>
      <c r="P20" s="32">
        <v>2947</v>
      </c>
      <c r="Q20" s="32">
        <v>3092</v>
      </c>
      <c r="R20" s="32">
        <v>2935</v>
      </c>
      <c r="S20" s="32">
        <v>3132</v>
      </c>
      <c r="T20" s="32">
        <v>3095</v>
      </c>
      <c r="U20" s="32">
        <v>2983</v>
      </c>
      <c r="V20" s="32">
        <v>2605</v>
      </c>
      <c r="W20" s="32">
        <v>2970</v>
      </c>
      <c r="X20" s="36" t="s">
        <v>78</v>
      </c>
      <c r="Y20" s="36" t="s">
        <v>78</v>
      </c>
      <c r="Z20" s="36" t="s">
        <v>78</v>
      </c>
      <c r="AA20" s="36" t="s">
        <v>78</v>
      </c>
    </row>
    <row r="21" spans="1:27" s="5" customFormat="1" ht="24.95" customHeight="1" x14ac:dyDescent="0.3">
      <c r="A21" s="30" t="s">
        <v>64</v>
      </c>
      <c r="B21" s="31">
        <v>4070</v>
      </c>
      <c r="C21" s="32">
        <v>3709</v>
      </c>
      <c r="D21" s="32">
        <v>7046</v>
      </c>
      <c r="E21" s="32">
        <v>6657</v>
      </c>
      <c r="F21" s="32">
        <v>6927</v>
      </c>
      <c r="G21" s="32">
        <v>5783</v>
      </c>
      <c r="H21" s="32">
        <v>6023</v>
      </c>
      <c r="I21" s="32">
        <v>6454</v>
      </c>
      <c r="J21" s="32">
        <v>6850</v>
      </c>
      <c r="K21" s="32">
        <v>7896</v>
      </c>
      <c r="L21" s="32">
        <v>7194</v>
      </c>
      <c r="M21" s="32">
        <v>7870</v>
      </c>
      <c r="N21" s="32">
        <v>7910</v>
      </c>
      <c r="O21" s="32">
        <v>7406</v>
      </c>
      <c r="P21" s="32">
        <v>8604</v>
      </c>
      <c r="Q21" s="32">
        <v>8173</v>
      </c>
      <c r="R21" s="32">
        <v>8801</v>
      </c>
      <c r="S21" s="32">
        <v>10507</v>
      </c>
      <c r="T21" s="32">
        <v>10949</v>
      </c>
      <c r="U21" s="32">
        <v>19211</v>
      </c>
      <c r="V21" s="32">
        <v>19690</v>
      </c>
      <c r="W21" s="32">
        <v>18763</v>
      </c>
      <c r="X21" s="36" t="s">
        <v>78</v>
      </c>
      <c r="Y21" s="36" t="s">
        <v>78</v>
      </c>
      <c r="Z21" s="36" t="s">
        <v>78</v>
      </c>
      <c r="AA21" s="36" t="s">
        <v>78</v>
      </c>
    </row>
    <row r="22" spans="1:27" s="5" customFormat="1" ht="24.95" customHeight="1" x14ac:dyDescent="0.3">
      <c r="A22" s="30" t="s">
        <v>65</v>
      </c>
      <c r="B22" s="31">
        <v>310</v>
      </c>
      <c r="C22" s="32">
        <v>311</v>
      </c>
      <c r="D22" s="32">
        <v>307</v>
      </c>
      <c r="E22" s="35" t="s">
        <v>49</v>
      </c>
      <c r="F22" s="35" t="s">
        <v>49</v>
      </c>
      <c r="G22" s="35" t="s">
        <v>49</v>
      </c>
      <c r="H22" s="35" t="s">
        <v>49</v>
      </c>
      <c r="I22" s="35" t="s">
        <v>49</v>
      </c>
      <c r="J22" s="35" t="s">
        <v>49</v>
      </c>
      <c r="K22" s="36" t="s">
        <v>49</v>
      </c>
      <c r="L22" s="36" t="s">
        <v>49</v>
      </c>
      <c r="M22" s="36" t="s">
        <v>49</v>
      </c>
      <c r="N22" s="36" t="s">
        <v>49</v>
      </c>
      <c r="O22" s="36" t="s">
        <v>49</v>
      </c>
      <c r="P22" s="36" t="s">
        <v>49</v>
      </c>
      <c r="Q22" s="36" t="s">
        <v>49</v>
      </c>
      <c r="R22" s="36" t="s">
        <v>49</v>
      </c>
      <c r="S22" s="36" t="s">
        <v>49</v>
      </c>
      <c r="T22" s="36" t="s">
        <v>49</v>
      </c>
      <c r="U22" s="36" t="s">
        <v>49</v>
      </c>
      <c r="V22" s="36" t="s">
        <v>49</v>
      </c>
      <c r="W22" s="36" t="s">
        <v>49</v>
      </c>
      <c r="X22" s="36" t="s">
        <v>49</v>
      </c>
      <c r="Y22" s="36" t="s">
        <v>49</v>
      </c>
      <c r="Z22" s="36"/>
      <c r="AA22" s="36"/>
    </row>
    <row r="23" spans="1:27" s="5" customFormat="1" ht="24.95" customHeight="1" x14ac:dyDescent="0.3">
      <c r="A23" s="30" t="s">
        <v>62</v>
      </c>
      <c r="B23" s="31">
        <v>4181</v>
      </c>
      <c r="C23" s="32">
        <v>3948</v>
      </c>
      <c r="D23" s="32">
        <v>3705</v>
      </c>
      <c r="E23" s="32">
        <v>3547</v>
      </c>
      <c r="F23" s="32">
        <v>3594</v>
      </c>
      <c r="G23" s="32">
        <v>3592</v>
      </c>
      <c r="H23" s="32">
        <v>3749</v>
      </c>
      <c r="I23" s="32">
        <v>3680</v>
      </c>
      <c r="J23" s="32">
        <v>3829</v>
      </c>
      <c r="K23" s="32">
        <v>3926</v>
      </c>
      <c r="L23" s="32">
        <v>3928</v>
      </c>
      <c r="M23" s="32">
        <v>4020</v>
      </c>
      <c r="N23" s="32">
        <v>4173</v>
      </c>
      <c r="O23" s="32">
        <v>4376</v>
      </c>
      <c r="P23" s="32">
        <v>4396</v>
      </c>
      <c r="Q23" s="32">
        <v>4655</v>
      </c>
      <c r="R23" s="32">
        <v>4826</v>
      </c>
      <c r="S23" s="32">
        <v>5214</v>
      </c>
      <c r="T23" s="32">
        <v>5845</v>
      </c>
      <c r="U23" s="32">
        <v>6310</v>
      </c>
      <c r="V23" s="36">
        <v>6684</v>
      </c>
      <c r="W23" s="36">
        <v>7099</v>
      </c>
      <c r="X23" s="36">
        <v>9308</v>
      </c>
      <c r="Y23" s="36">
        <v>9905</v>
      </c>
      <c r="Z23" s="36">
        <v>10157</v>
      </c>
      <c r="AA23" s="36">
        <v>10585</v>
      </c>
    </row>
    <row r="24" spans="1:27" s="11" customFormat="1" ht="24.95" customHeight="1" x14ac:dyDescent="0.2">
      <c r="A24" s="27" t="s">
        <v>56</v>
      </c>
      <c r="B24" s="28">
        <f t="shared" ref="B24:W24" si="1">SUM(B25:B29)</f>
        <v>76313</v>
      </c>
      <c r="C24" s="28">
        <f t="shared" si="1"/>
        <v>80933</v>
      </c>
      <c r="D24" s="28">
        <f t="shared" si="1"/>
        <v>85013</v>
      </c>
      <c r="E24" s="28">
        <f t="shared" si="1"/>
        <v>86622</v>
      </c>
      <c r="F24" s="28">
        <f t="shared" si="1"/>
        <v>86684</v>
      </c>
      <c r="G24" s="28">
        <f t="shared" si="1"/>
        <v>86495</v>
      </c>
      <c r="H24" s="28">
        <f t="shared" si="1"/>
        <v>87179</v>
      </c>
      <c r="I24" s="28">
        <f t="shared" si="1"/>
        <v>86791</v>
      </c>
      <c r="J24" s="28">
        <f t="shared" si="1"/>
        <v>86518</v>
      </c>
      <c r="K24" s="28">
        <f t="shared" si="1"/>
        <v>86200</v>
      </c>
      <c r="L24" s="28">
        <f t="shared" si="1"/>
        <v>87933</v>
      </c>
      <c r="M24" s="28">
        <f t="shared" si="1"/>
        <v>89809</v>
      </c>
      <c r="N24" s="28">
        <f t="shared" si="1"/>
        <v>90318</v>
      </c>
      <c r="O24" s="28">
        <f t="shared" si="1"/>
        <v>89849</v>
      </c>
      <c r="P24" s="28">
        <f t="shared" si="1"/>
        <v>90867</v>
      </c>
      <c r="Q24" s="28">
        <f t="shared" si="1"/>
        <v>92370</v>
      </c>
      <c r="R24" s="28">
        <f t="shared" si="1"/>
        <v>102551</v>
      </c>
      <c r="S24" s="28">
        <f t="shared" si="1"/>
        <v>109797</v>
      </c>
      <c r="T24" s="28">
        <f t="shared" si="1"/>
        <v>117011</v>
      </c>
      <c r="U24" s="28">
        <f t="shared" si="1"/>
        <v>133304</v>
      </c>
      <c r="V24" s="28">
        <f t="shared" si="1"/>
        <v>141375</v>
      </c>
      <c r="W24" s="28">
        <f t="shared" si="1"/>
        <v>147233</v>
      </c>
      <c r="X24" s="55">
        <v>215979</v>
      </c>
      <c r="Y24" s="55">
        <v>219000</v>
      </c>
      <c r="Z24" s="55">
        <v>204316</v>
      </c>
      <c r="AA24" s="55">
        <v>205733</v>
      </c>
    </row>
    <row r="25" spans="1:27" s="5" customFormat="1" ht="24.95" customHeight="1" x14ac:dyDescent="0.3">
      <c r="A25" s="30" t="s">
        <v>63</v>
      </c>
      <c r="B25" s="31">
        <v>73680</v>
      </c>
      <c r="C25" s="32">
        <v>77935</v>
      </c>
      <c r="D25" s="32">
        <v>78619</v>
      </c>
      <c r="E25" s="32">
        <v>80071</v>
      </c>
      <c r="F25" s="32">
        <v>80241</v>
      </c>
      <c r="G25" s="32">
        <v>80847</v>
      </c>
      <c r="H25" s="32">
        <v>81529</v>
      </c>
      <c r="I25" s="32">
        <v>81309</v>
      </c>
      <c r="J25" s="32">
        <v>80664</v>
      </c>
      <c r="K25" s="32">
        <v>79771</v>
      </c>
      <c r="L25" s="32">
        <v>81351</v>
      </c>
      <c r="M25" s="32">
        <v>82473</v>
      </c>
      <c r="N25" s="32">
        <v>82734</v>
      </c>
      <c r="O25" s="32">
        <v>83126</v>
      </c>
      <c r="P25" s="32">
        <v>84045</v>
      </c>
      <c r="Q25" s="32">
        <v>85754</v>
      </c>
      <c r="R25" s="32">
        <v>94752</v>
      </c>
      <c r="S25" s="32">
        <v>100118</v>
      </c>
      <c r="T25" s="32">
        <v>106347</v>
      </c>
      <c r="U25" s="32">
        <v>111946</v>
      </c>
      <c r="V25" s="32">
        <v>117254</v>
      </c>
      <c r="W25" s="32">
        <v>121618</v>
      </c>
      <c r="X25" s="36" t="s">
        <v>78</v>
      </c>
      <c r="Y25" s="36" t="s">
        <v>78</v>
      </c>
      <c r="Z25" s="36" t="s">
        <v>78</v>
      </c>
      <c r="AA25" s="36" t="s">
        <v>78</v>
      </c>
    </row>
    <row r="26" spans="1:27" s="5" customFormat="1" ht="24.95" customHeight="1" x14ac:dyDescent="0.3">
      <c r="A26" s="30" t="s">
        <v>61</v>
      </c>
      <c r="B26" s="31">
        <v>237</v>
      </c>
      <c r="C26" s="32">
        <v>586</v>
      </c>
      <c r="D26" s="32">
        <v>534</v>
      </c>
      <c r="E26" s="32">
        <v>1131</v>
      </c>
      <c r="F26" s="32">
        <v>1017</v>
      </c>
      <c r="G26" s="32">
        <v>1126</v>
      </c>
      <c r="H26" s="32">
        <v>1034</v>
      </c>
      <c r="I26" s="32">
        <v>849</v>
      </c>
      <c r="J26" s="32">
        <v>723</v>
      </c>
      <c r="K26" s="32">
        <v>633</v>
      </c>
      <c r="L26" s="32">
        <v>546</v>
      </c>
      <c r="M26" s="32">
        <v>492</v>
      </c>
      <c r="N26" s="32">
        <v>609</v>
      </c>
      <c r="O26" s="32">
        <v>604</v>
      </c>
      <c r="P26" s="32">
        <v>617</v>
      </c>
      <c r="Q26" s="32">
        <v>645</v>
      </c>
      <c r="R26" s="32">
        <v>716</v>
      </c>
      <c r="S26" s="32">
        <v>725</v>
      </c>
      <c r="T26" s="32">
        <v>806</v>
      </c>
      <c r="U26" s="32">
        <v>779</v>
      </c>
      <c r="V26" s="32">
        <v>893</v>
      </c>
      <c r="W26" s="32">
        <v>1090</v>
      </c>
      <c r="X26" s="36" t="s">
        <v>78</v>
      </c>
      <c r="Y26" s="36" t="s">
        <v>78</v>
      </c>
      <c r="Z26" s="36" t="s">
        <v>78</v>
      </c>
      <c r="AA26" s="36" t="s">
        <v>78</v>
      </c>
    </row>
    <row r="27" spans="1:27" s="5" customFormat="1" ht="24.95" customHeight="1" x14ac:dyDescent="0.3">
      <c r="A27" s="30" t="s">
        <v>64</v>
      </c>
      <c r="B27" s="31">
        <v>2055</v>
      </c>
      <c r="C27" s="32">
        <v>2118</v>
      </c>
      <c r="D27" s="32">
        <v>5546</v>
      </c>
      <c r="E27" s="32">
        <v>5420</v>
      </c>
      <c r="F27" s="32">
        <v>5426</v>
      </c>
      <c r="G27" s="32">
        <v>4522</v>
      </c>
      <c r="H27" s="32">
        <v>4616</v>
      </c>
      <c r="I27" s="32">
        <v>4633</v>
      </c>
      <c r="J27" s="32">
        <v>5131</v>
      </c>
      <c r="K27" s="32">
        <v>5796</v>
      </c>
      <c r="L27" s="32">
        <v>6036</v>
      </c>
      <c r="M27" s="32">
        <v>6844</v>
      </c>
      <c r="N27" s="32">
        <v>6975</v>
      </c>
      <c r="O27" s="32">
        <v>6119</v>
      </c>
      <c r="P27" s="32">
        <v>6205</v>
      </c>
      <c r="Q27" s="32">
        <v>5971</v>
      </c>
      <c r="R27" s="32">
        <v>7083</v>
      </c>
      <c r="S27" s="32">
        <v>8954</v>
      </c>
      <c r="T27" s="32">
        <v>9858</v>
      </c>
      <c r="U27" s="32">
        <v>20579</v>
      </c>
      <c r="V27" s="32">
        <v>23228</v>
      </c>
      <c r="W27" s="32">
        <v>24525</v>
      </c>
      <c r="X27" s="36" t="s">
        <v>78</v>
      </c>
      <c r="Y27" s="36" t="s">
        <v>78</v>
      </c>
      <c r="Z27" s="36" t="s">
        <v>78</v>
      </c>
      <c r="AA27" s="36" t="s">
        <v>78</v>
      </c>
    </row>
    <row r="28" spans="1:27" s="5" customFormat="1" ht="24.95" customHeight="1" x14ac:dyDescent="0.3">
      <c r="A28" s="30" t="s">
        <v>65</v>
      </c>
      <c r="B28" s="31">
        <v>341</v>
      </c>
      <c r="C28" s="32">
        <v>294</v>
      </c>
      <c r="D28" s="32">
        <v>314</v>
      </c>
      <c r="E28" s="36" t="s">
        <v>49</v>
      </c>
      <c r="F28" s="36" t="s">
        <v>49</v>
      </c>
      <c r="G28" s="36" t="s">
        <v>49</v>
      </c>
      <c r="H28" s="36" t="s">
        <v>49</v>
      </c>
      <c r="I28" s="36" t="s">
        <v>49</v>
      </c>
      <c r="J28" s="36" t="s">
        <v>49</v>
      </c>
      <c r="K28" s="36" t="s">
        <v>49</v>
      </c>
      <c r="L28" s="36" t="s">
        <v>49</v>
      </c>
      <c r="M28" s="36" t="s">
        <v>49</v>
      </c>
      <c r="N28" s="36" t="s">
        <v>49</v>
      </c>
      <c r="O28" s="36" t="s">
        <v>49</v>
      </c>
      <c r="P28" s="36" t="s">
        <v>49</v>
      </c>
      <c r="Q28" s="36" t="s">
        <v>49</v>
      </c>
      <c r="R28" s="36" t="s">
        <v>49</v>
      </c>
      <c r="S28" s="36" t="s">
        <v>49</v>
      </c>
      <c r="T28" s="36" t="s">
        <v>49</v>
      </c>
      <c r="U28" s="36" t="s">
        <v>49</v>
      </c>
      <c r="V28" s="36" t="s">
        <v>49</v>
      </c>
      <c r="W28" s="36" t="s">
        <v>49</v>
      </c>
      <c r="X28" s="36" t="s">
        <v>49</v>
      </c>
      <c r="Y28" s="36" t="s">
        <v>49</v>
      </c>
      <c r="Z28" s="36" t="s">
        <v>49</v>
      </c>
      <c r="AA28" s="36" t="s">
        <v>49</v>
      </c>
    </row>
    <row r="29" spans="1:27" s="5" customFormat="1" ht="24.95" customHeight="1" x14ac:dyDescent="0.3">
      <c r="A29" s="30" t="s">
        <v>62</v>
      </c>
      <c r="B29" s="35" t="s">
        <v>49</v>
      </c>
      <c r="C29" s="35" t="s">
        <v>49</v>
      </c>
      <c r="D29" s="35" t="s">
        <v>49</v>
      </c>
      <c r="E29" s="36" t="s">
        <v>49</v>
      </c>
      <c r="F29" s="36" t="s">
        <v>49</v>
      </c>
      <c r="G29" s="36" t="s">
        <v>49</v>
      </c>
      <c r="H29" s="36" t="s">
        <v>49</v>
      </c>
      <c r="I29" s="36" t="s">
        <v>49</v>
      </c>
      <c r="J29" s="36" t="s">
        <v>49</v>
      </c>
      <c r="K29" s="36" t="s">
        <v>49</v>
      </c>
      <c r="L29" s="36" t="s">
        <v>49</v>
      </c>
      <c r="M29" s="36" t="s">
        <v>49</v>
      </c>
      <c r="N29" s="36" t="s">
        <v>49</v>
      </c>
      <c r="O29" s="36" t="s">
        <v>49</v>
      </c>
      <c r="P29" s="36" t="s">
        <v>49</v>
      </c>
      <c r="Q29" s="36" t="s">
        <v>49</v>
      </c>
      <c r="R29" s="36" t="s">
        <v>49</v>
      </c>
      <c r="S29" s="36" t="s">
        <v>49</v>
      </c>
      <c r="T29" s="36" t="s">
        <v>49</v>
      </c>
      <c r="U29" s="36" t="s">
        <v>49</v>
      </c>
      <c r="V29" s="36" t="s">
        <v>49</v>
      </c>
      <c r="W29" s="36" t="s">
        <v>49</v>
      </c>
      <c r="X29" s="36" t="s">
        <v>49</v>
      </c>
      <c r="Y29" s="36" t="s">
        <v>49</v>
      </c>
      <c r="Z29" s="36" t="s">
        <v>49</v>
      </c>
      <c r="AA29" s="36" t="s">
        <v>49</v>
      </c>
    </row>
    <row r="30" spans="1:27" s="11" customFormat="1" ht="24.95" customHeight="1" x14ac:dyDescent="0.2">
      <c r="A30" s="37" t="s">
        <v>72</v>
      </c>
      <c r="B30" s="28">
        <f t="shared" ref="B30:W30" si="2">B31+B32</f>
        <v>22803</v>
      </c>
      <c r="C30" s="28">
        <f t="shared" si="2"/>
        <v>22365</v>
      </c>
      <c r="D30" s="28">
        <f t="shared" si="2"/>
        <v>22065</v>
      </c>
      <c r="E30" s="28">
        <f t="shared" si="2"/>
        <v>21763</v>
      </c>
      <c r="F30" s="28">
        <f t="shared" si="2"/>
        <v>21377</v>
      </c>
      <c r="G30" s="28">
        <f t="shared" si="2"/>
        <v>20995</v>
      </c>
      <c r="H30" s="28">
        <f t="shared" si="2"/>
        <v>20840</v>
      </c>
      <c r="I30" s="28">
        <f t="shared" si="2"/>
        <v>20093</v>
      </c>
      <c r="J30" s="28">
        <f t="shared" si="2"/>
        <v>19726</v>
      </c>
      <c r="K30" s="28">
        <f t="shared" si="2"/>
        <v>18383</v>
      </c>
      <c r="L30" s="28">
        <f t="shared" si="2"/>
        <v>19064</v>
      </c>
      <c r="M30" s="28">
        <f t="shared" si="2"/>
        <v>18786</v>
      </c>
      <c r="N30" s="28">
        <f t="shared" si="2"/>
        <v>18323</v>
      </c>
      <c r="O30" s="28">
        <f t="shared" si="2"/>
        <v>17971</v>
      </c>
      <c r="P30" s="28">
        <f t="shared" si="2"/>
        <v>17450</v>
      </c>
      <c r="Q30" s="28">
        <f t="shared" si="2"/>
        <v>16636</v>
      </c>
      <c r="R30" s="28">
        <f t="shared" si="2"/>
        <v>16343</v>
      </c>
      <c r="S30" s="28">
        <f t="shared" si="2"/>
        <v>15886</v>
      </c>
      <c r="T30" s="28">
        <f t="shared" si="2"/>
        <v>15441</v>
      </c>
      <c r="U30" s="28">
        <f t="shared" si="2"/>
        <v>15007</v>
      </c>
      <c r="V30" s="28">
        <f t="shared" si="2"/>
        <v>14527</v>
      </c>
      <c r="W30" s="28">
        <f t="shared" si="2"/>
        <v>14113</v>
      </c>
      <c r="X30" s="28">
        <v>18939</v>
      </c>
      <c r="Y30" s="28">
        <v>18253</v>
      </c>
      <c r="Z30" s="28">
        <v>17571</v>
      </c>
      <c r="AA30" s="28">
        <v>16893</v>
      </c>
    </row>
    <row r="31" spans="1:27" s="20" customFormat="1" ht="24.95" customHeight="1" x14ac:dyDescent="0.3">
      <c r="A31" s="30" t="s">
        <v>58</v>
      </c>
      <c r="B31" s="31">
        <v>18293</v>
      </c>
      <c r="C31" s="32">
        <v>17939</v>
      </c>
      <c r="D31" s="32">
        <v>17722</v>
      </c>
      <c r="E31" s="32">
        <v>17502</v>
      </c>
      <c r="F31" s="32">
        <v>16939</v>
      </c>
      <c r="G31" s="32">
        <v>16808</v>
      </c>
      <c r="H31" s="32">
        <v>16359</v>
      </c>
      <c r="I31" s="32">
        <v>15530</v>
      </c>
      <c r="J31" s="32">
        <v>15145</v>
      </c>
      <c r="K31" s="32">
        <v>13933</v>
      </c>
      <c r="L31" s="32">
        <v>14371</v>
      </c>
      <c r="M31" s="32">
        <v>14261</v>
      </c>
      <c r="N31" s="32">
        <v>13641</v>
      </c>
      <c r="O31" s="32">
        <v>13227</v>
      </c>
      <c r="P31" s="32">
        <v>12766</v>
      </c>
      <c r="Q31" s="32">
        <v>12305</v>
      </c>
      <c r="R31" s="32">
        <v>11990</v>
      </c>
      <c r="S31" s="32">
        <v>11590</v>
      </c>
      <c r="T31" s="32">
        <v>11201</v>
      </c>
      <c r="U31" s="32">
        <v>10812</v>
      </c>
      <c r="V31" s="32">
        <v>9066</v>
      </c>
      <c r="W31" s="32">
        <v>10638</v>
      </c>
      <c r="X31" s="36" t="s">
        <v>49</v>
      </c>
      <c r="Y31" s="36" t="s">
        <v>49</v>
      </c>
      <c r="Z31" s="36" t="s">
        <v>49</v>
      </c>
      <c r="AA31" s="36" t="s">
        <v>49</v>
      </c>
    </row>
    <row r="32" spans="1:27" s="5" customFormat="1" ht="24.95" customHeight="1" thickBot="1" x14ac:dyDescent="0.35">
      <c r="A32" s="30" t="s">
        <v>59</v>
      </c>
      <c r="B32" s="31">
        <v>4510</v>
      </c>
      <c r="C32" s="32">
        <v>4426</v>
      </c>
      <c r="D32" s="32">
        <v>4343</v>
      </c>
      <c r="E32" s="32">
        <v>4261</v>
      </c>
      <c r="F32" s="32">
        <v>4438</v>
      </c>
      <c r="G32" s="32">
        <v>4187</v>
      </c>
      <c r="H32" s="32">
        <v>4481</v>
      </c>
      <c r="I32" s="32">
        <v>4563</v>
      </c>
      <c r="J32" s="32">
        <v>4581</v>
      </c>
      <c r="K32" s="32">
        <v>4450</v>
      </c>
      <c r="L32" s="32">
        <v>4693</v>
      </c>
      <c r="M32" s="32">
        <v>4525</v>
      </c>
      <c r="N32" s="32">
        <v>4682</v>
      </c>
      <c r="O32" s="32">
        <v>4744</v>
      </c>
      <c r="P32" s="32">
        <v>4684</v>
      </c>
      <c r="Q32" s="32">
        <v>4331</v>
      </c>
      <c r="R32" s="32">
        <v>4353</v>
      </c>
      <c r="S32" s="32">
        <v>4296</v>
      </c>
      <c r="T32" s="32">
        <v>4240</v>
      </c>
      <c r="U32" s="32">
        <v>4195</v>
      </c>
      <c r="V32" s="32">
        <v>5461</v>
      </c>
      <c r="W32" s="32">
        <v>3475</v>
      </c>
      <c r="X32" s="36" t="s">
        <v>49</v>
      </c>
      <c r="Y32" s="36" t="s">
        <v>49</v>
      </c>
      <c r="Z32" s="36" t="s">
        <v>49</v>
      </c>
      <c r="AA32" s="36" t="s">
        <v>49</v>
      </c>
    </row>
    <row r="33" spans="1:27" s="5" customFormat="1" ht="24.95" customHeight="1" thickTop="1" x14ac:dyDescent="0.3">
      <c r="A33" s="50" t="s">
        <v>57</v>
      </c>
      <c r="B33" s="51">
        <f t="shared" ref="B33:Y33" si="3">B11+B12+B13+B14+B18+B24+B30</f>
        <v>1795667</v>
      </c>
      <c r="C33" s="51">
        <f t="shared" si="3"/>
        <v>1798080</v>
      </c>
      <c r="D33" s="51">
        <f t="shared" si="3"/>
        <v>1809574</v>
      </c>
      <c r="E33" s="51">
        <f t="shared" si="3"/>
        <v>1810239</v>
      </c>
      <c r="F33" s="51">
        <f t="shared" si="3"/>
        <v>1827227</v>
      </c>
      <c r="G33" s="51">
        <f t="shared" si="3"/>
        <v>1832884</v>
      </c>
      <c r="H33" s="51">
        <f t="shared" si="3"/>
        <v>1838070</v>
      </c>
      <c r="I33" s="51">
        <f t="shared" si="3"/>
        <v>1836419</v>
      </c>
      <c r="J33" s="51">
        <f t="shared" si="3"/>
        <v>1837794</v>
      </c>
      <c r="K33" s="51">
        <f t="shared" si="3"/>
        <v>1837456</v>
      </c>
      <c r="L33" s="51">
        <f t="shared" si="3"/>
        <v>1848872</v>
      </c>
      <c r="M33" s="51">
        <f t="shared" si="3"/>
        <v>1862380</v>
      </c>
      <c r="N33" s="51">
        <f t="shared" si="3"/>
        <v>1876162</v>
      </c>
      <c r="O33" s="51">
        <f t="shared" si="3"/>
        <v>1881742</v>
      </c>
      <c r="P33" s="51">
        <f t="shared" si="3"/>
        <v>1899549</v>
      </c>
      <c r="Q33" s="51">
        <f t="shared" si="3"/>
        <v>1917576</v>
      </c>
      <c r="R33" s="51">
        <f t="shared" si="3"/>
        <v>1939953</v>
      </c>
      <c r="S33" s="51">
        <f t="shared" si="3"/>
        <v>1962612</v>
      </c>
      <c r="T33" s="51">
        <f t="shared" si="3"/>
        <v>1987380</v>
      </c>
      <c r="U33" s="51">
        <f t="shared" si="3"/>
        <v>2024920</v>
      </c>
      <c r="V33" s="51">
        <f t="shared" si="3"/>
        <v>2046290</v>
      </c>
      <c r="W33" s="51">
        <f t="shared" si="3"/>
        <v>2063025</v>
      </c>
      <c r="X33" s="51">
        <f t="shared" si="3"/>
        <v>2786488</v>
      </c>
      <c r="Y33" s="51">
        <f t="shared" si="3"/>
        <v>2805171</v>
      </c>
      <c r="Z33" s="51">
        <v>2808535</v>
      </c>
      <c r="AA33" s="51">
        <v>2820491</v>
      </c>
    </row>
    <row r="34" spans="1:27" s="5" customFormat="1" ht="24.95" customHeight="1" x14ac:dyDescent="0.3">
      <c r="A34" s="53"/>
      <c r="B34" s="28"/>
      <c r="C34" s="28"/>
      <c r="D34" s="28"/>
      <c r="E34" s="28"/>
      <c r="F34" s="28"/>
      <c r="G34" s="28"/>
      <c r="H34" s="28"/>
      <c r="I34" s="28"/>
      <c r="J34" s="28"/>
      <c r="K34" s="28"/>
      <c r="L34" s="28"/>
      <c r="M34" s="28"/>
      <c r="N34" s="28"/>
      <c r="O34" s="28"/>
      <c r="P34" s="28"/>
      <c r="Q34" s="28"/>
      <c r="R34" s="28"/>
      <c r="S34" s="28"/>
      <c r="T34" s="28"/>
      <c r="U34" s="28"/>
      <c r="V34" s="28"/>
      <c r="W34" s="28"/>
      <c r="X34" s="28"/>
      <c r="Y34" s="28"/>
    </row>
    <row r="35" spans="1:27" s="5" customFormat="1" ht="24.95" customHeight="1" x14ac:dyDescent="0.3">
      <c r="A35" s="18" t="s">
        <v>85</v>
      </c>
      <c r="B35" s="28"/>
      <c r="C35" s="28"/>
      <c r="D35" s="28"/>
      <c r="E35" s="28"/>
      <c r="F35" s="28"/>
      <c r="G35" s="28"/>
      <c r="H35" s="28"/>
      <c r="I35" s="28"/>
      <c r="J35" s="28"/>
      <c r="K35" s="28"/>
      <c r="L35" s="28"/>
      <c r="M35" s="28"/>
      <c r="N35" s="28"/>
      <c r="O35" s="28"/>
      <c r="P35" s="28"/>
      <c r="Q35" s="28"/>
      <c r="R35" s="28"/>
      <c r="S35" s="28"/>
      <c r="T35" s="28"/>
      <c r="U35" s="28"/>
      <c r="V35" s="28"/>
      <c r="W35" s="28"/>
      <c r="X35" s="28"/>
      <c r="Y35" s="28"/>
    </row>
    <row r="36" spans="1:27" s="11" customFormat="1" ht="24.75" customHeight="1" x14ac:dyDescent="0.3">
      <c r="A36" s="52" t="s">
        <v>73</v>
      </c>
      <c r="B36" s="12"/>
      <c r="C36" s="18"/>
      <c r="D36" s="18"/>
      <c r="E36" s="18"/>
      <c r="F36" s="18"/>
      <c r="G36" s="18"/>
      <c r="H36" s="18"/>
      <c r="I36" s="18"/>
      <c r="J36" s="18"/>
      <c r="K36" s="18"/>
      <c r="L36" s="18"/>
      <c r="M36" s="18"/>
      <c r="N36" s="18"/>
      <c r="O36" s="18"/>
      <c r="P36" s="18"/>
      <c r="Q36" s="18"/>
      <c r="R36" s="18"/>
      <c r="S36" s="18"/>
      <c r="T36" s="18"/>
      <c r="U36" s="18"/>
      <c r="V36" s="18"/>
      <c r="W36" s="18"/>
      <c r="X36" s="18"/>
      <c r="Y36" s="18"/>
    </row>
    <row r="37" spans="1:27" s="11" customFormat="1" ht="24.75" customHeight="1" x14ac:dyDescent="0.2">
      <c r="B37" s="12"/>
      <c r="C37" s="18"/>
      <c r="D37" s="18"/>
      <c r="E37" s="18"/>
      <c r="F37" s="18"/>
      <c r="G37" s="18"/>
      <c r="H37" s="18"/>
      <c r="I37" s="18"/>
      <c r="J37" s="18"/>
      <c r="K37" s="18"/>
      <c r="L37" s="18"/>
      <c r="M37" s="18"/>
      <c r="N37" s="18"/>
      <c r="O37" s="18"/>
      <c r="P37" s="18"/>
      <c r="Q37" s="18"/>
      <c r="R37" s="18"/>
      <c r="S37" s="18"/>
      <c r="T37" s="18"/>
      <c r="U37" s="18"/>
      <c r="V37" s="18"/>
      <c r="W37" s="18"/>
      <c r="X37" s="18"/>
      <c r="Y37" s="18"/>
    </row>
    <row r="38" spans="1:27" s="11" customFormat="1" ht="24.95" customHeight="1" x14ac:dyDescent="0.2">
      <c r="A38" s="18"/>
      <c r="B38" s="12"/>
      <c r="C38" s="18"/>
      <c r="D38" s="18"/>
      <c r="E38" s="18"/>
      <c r="F38" s="18"/>
      <c r="G38" s="18"/>
      <c r="H38" s="18"/>
      <c r="I38" s="18"/>
      <c r="J38" s="18"/>
      <c r="K38" s="18"/>
      <c r="L38" s="18"/>
      <c r="M38" s="18"/>
      <c r="N38" s="18"/>
      <c r="O38" s="18"/>
      <c r="P38" s="18"/>
      <c r="Q38" s="18"/>
      <c r="R38" s="18"/>
      <c r="S38" s="18"/>
      <c r="T38" s="18"/>
      <c r="U38" s="18"/>
      <c r="V38" s="18"/>
      <c r="W38" s="18"/>
      <c r="X38" s="18"/>
      <c r="Y38" s="18"/>
    </row>
    <row r="39" spans="1:27" s="11" customFormat="1" ht="24.95" customHeight="1" x14ac:dyDescent="0.2">
      <c r="B39" s="12"/>
      <c r="C39" s="18"/>
      <c r="D39" s="18"/>
      <c r="E39" s="18"/>
      <c r="F39" s="18"/>
      <c r="G39" s="18"/>
      <c r="H39" s="18"/>
      <c r="I39" s="18"/>
      <c r="J39" s="18"/>
      <c r="K39" s="18"/>
      <c r="L39" s="18"/>
      <c r="M39" s="18"/>
      <c r="N39" s="18"/>
      <c r="O39" s="18"/>
      <c r="P39" s="18"/>
      <c r="Q39" s="18"/>
      <c r="R39" s="18"/>
      <c r="S39" s="18"/>
      <c r="T39" s="18"/>
      <c r="U39" s="18"/>
      <c r="V39" s="18"/>
      <c r="W39" s="18"/>
      <c r="X39" s="18"/>
      <c r="Y39" s="18"/>
    </row>
    <row r="40" spans="1:27" s="11" customFormat="1" ht="24.95" customHeight="1" x14ac:dyDescent="0.2">
      <c r="B40" s="12"/>
      <c r="C40" s="18"/>
      <c r="D40" s="18"/>
      <c r="E40" s="18"/>
      <c r="F40" s="18"/>
      <c r="G40" s="18"/>
      <c r="H40" s="18"/>
      <c r="I40" s="18"/>
      <c r="J40" s="18"/>
      <c r="K40" s="18"/>
      <c r="L40" s="18"/>
      <c r="M40" s="18"/>
      <c r="N40" s="18"/>
      <c r="O40" s="18"/>
      <c r="P40" s="18"/>
      <c r="Q40" s="18"/>
      <c r="R40" s="18"/>
      <c r="S40" s="18"/>
      <c r="T40" s="18"/>
      <c r="U40" s="18"/>
      <c r="V40" s="18"/>
      <c r="W40" s="18"/>
      <c r="X40" s="18"/>
      <c r="Y40" s="18"/>
    </row>
    <row r="41" spans="1:27" s="8" customFormat="1" ht="30" customHeight="1" x14ac:dyDescent="0.2">
      <c r="B41" s="3"/>
      <c r="C41" s="21"/>
      <c r="D41" s="21"/>
      <c r="E41" s="21"/>
      <c r="F41" s="21"/>
      <c r="G41" s="21"/>
      <c r="H41" s="21"/>
      <c r="I41" s="21"/>
      <c r="J41" s="21"/>
      <c r="K41" s="21"/>
      <c r="L41" s="21"/>
      <c r="M41" s="21"/>
      <c r="N41" s="21"/>
      <c r="O41" s="21"/>
      <c r="P41" s="21"/>
      <c r="Q41" s="21"/>
      <c r="R41" s="21"/>
      <c r="S41" s="21"/>
      <c r="T41" s="21"/>
      <c r="U41" s="21"/>
      <c r="V41" s="21"/>
      <c r="W41" s="21"/>
      <c r="X41" s="21"/>
      <c r="Y41" s="21"/>
    </row>
    <row r="42" spans="1:27" s="8" customFormat="1" ht="30" customHeight="1" x14ac:dyDescent="0.2">
      <c r="B42" s="19"/>
      <c r="C42" s="21"/>
      <c r="D42" s="21"/>
      <c r="E42" s="21"/>
      <c r="F42" s="21"/>
      <c r="G42" s="21"/>
      <c r="H42" s="21"/>
      <c r="I42" s="21"/>
      <c r="J42" s="21"/>
      <c r="K42" s="21"/>
      <c r="L42" s="21"/>
      <c r="M42" s="21"/>
      <c r="N42" s="21"/>
      <c r="O42" s="21"/>
      <c r="P42" s="21"/>
      <c r="Q42" s="21"/>
      <c r="R42" s="21"/>
      <c r="S42" s="21"/>
      <c r="T42" s="21"/>
      <c r="U42" s="21"/>
      <c r="V42" s="21"/>
      <c r="W42" s="21"/>
      <c r="X42" s="21"/>
      <c r="Y42" s="21"/>
    </row>
    <row r="43" spans="1:27" s="10" customFormat="1" ht="20.100000000000001" customHeight="1" x14ac:dyDescent="0.3">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1:27" s="6" customFormat="1" ht="35.1" customHeight="1" x14ac:dyDescent="0.2">
      <c r="B44" s="19"/>
      <c r="C44" s="7"/>
      <c r="D44" s="7"/>
      <c r="E44" s="7"/>
      <c r="F44" s="7"/>
      <c r="G44" s="7"/>
      <c r="H44" s="7"/>
      <c r="I44" s="7"/>
      <c r="J44" s="7"/>
      <c r="K44" s="7"/>
      <c r="L44" s="7"/>
      <c r="M44" s="7"/>
      <c r="N44" s="7"/>
      <c r="O44" s="7"/>
      <c r="P44" s="7"/>
      <c r="Q44" s="7"/>
      <c r="R44" s="7"/>
      <c r="S44" s="7"/>
      <c r="T44" s="7"/>
      <c r="U44" s="7"/>
      <c r="V44" s="7"/>
      <c r="W44" s="7"/>
      <c r="X44" s="7"/>
      <c r="Y44" s="7"/>
    </row>
    <row r="45" spans="1:27" ht="35.1" customHeight="1" x14ac:dyDescent="0.25">
      <c r="C45" s="1"/>
      <c r="D45" s="1"/>
      <c r="E45" s="1"/>
      <c r="F45" s="1"/>
      <c r="G45" s="1"/>
      <c r="H45" s="1"/>
      <c r="I45" s="1"/>
      <c r="J45" s="1"/>
      <c r="K45" s="1"/>
      <c r="L45" s="1"/>
      <c r="M45" s="1"/>
      <c r="N45" s="1"/>
      <c r="O45" s="1"/>
      <c r="P45" s="1"/>
      <c r="Q45" s="1"/>
      <c r="R45" s="1"/>
      <c r="S45" s="1"/>
      <c r="T45" s="1"/>
      <c r="U45" s="1"/>
      <c r="V45" s="1"/>
      <c r="W45" s="1"/>
      <c r="X45" s="1"/>
      <c r="Y45" s="1"/>
    </row>
    <row r="46" spans="1:27" ht="60" customHeight="1" x14ac:dyDescent="0.25">
      <c r="B46" s="17"/>
    </row>
    <row r="47" spans="1:27" s="11" customFormat="1" ht="24.95" customHeight="1" x14ac:dyDescent="0.2">
      <c r="B47" s="12"/>
    </row>
    <row r="48" spans="1:27" s="8" customFormat="1" ht="24.95" customHeight="1" x14ac:dyDescent="0.2">
      <c r="B48" s="3"/>
    </row>
    <row r="49" spans="2:2" s="8" customFormat="1" ht="30" customHeight="1" x14ac:dyDescent="0.2">
      <c r="B49" s="19"/>
    </row>
    <row r="50" spans="2:2" s="10" customFormat="1" ht="20.100000000000001" customHeight="1" x14ac:dyDescent="0.3">
      <c r="B50" s="13"/>
    </row>
    <row r="51" spans="2:2" s="6" customFormat="1" ht="35.1" customHeight="1" x14ac:dyDescent="0.2">
      <c r="B51" s="19"/>
    </row>
    <row r="52" spans="2:2" s="6" customFormat="1" ht="20.100000000000001" customHeight="1" x14ac:dyDescent="0.2">
      <c r="B52" s="9"/>
    </row>
    <row r="53" spans="2:2" s="5" customFormat="1" ht="20.100000000000001" customHeight="1" x14ac:dyDescent="0.3">
      <c r="B53" s="4"/>
    </row>
    <row r="54" spans="2:2" s="5" customFormat="1" ht="20.100000000000001" customHeight="1" x14ac:dyDescent="0.3">
      <c r="B54" s="4"/>
    </row>
    <row r="55" spans="2:2" ht="20.100000000000001" customHeight="1" x14ac:dyDescent="0.25"/>
    <row r="56" spans="2:2" ht="20.100000000000001" customHeight="1" x14ac:dyDescent="0.25"/>
    <row r="57" spans="2:2" ht="20.100000000000001" customHeight="1" x14ac:dyDescent="0.25"/>
    <row r="58" spans="2:2" ht="20.100000000000001" customHeight="1" x14ac:dyDescent="0.25"/>
    <row r="59" spans="2:2" ht="20.100000000000001" customHeight="1" x14ac:dyDescent="0.25"/>
    <row r="60" spans="2:2" ht="20.100000000000001" customHeight="1" x14ac:dyDescent="0.25"/>
    <row r="61" spans="2:2" ht="20.100000000000001" customHeight="1" x14ac:dyDescent="0.25"/>
    <row r="62" spans="2:2" ht="20.100000000000001" customHeight="1" x14ac:dyDescent="0.25"/>
    <row r="63" spans="2:2" ht="20.100000000000001" customHeight="1" x14ac:dyDescent="0.25"/>
    <row r="64" spans="2:2"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sheetData>
  <customSheetViews>
    <customSheetView guid="{192EA60D-97E4-4A4B-9B45-56031CD6C17C}" showGridLines="0" hiddenRows="1" hiddenColumns="1">
      <selection activeCell="D18" sqref="D18"/>
      <pageMargins left="0.98425196850393704" right="0.98425196850393704" top="0.78740157480314965" bottom="0.59055118110236227" header="0.39370078740157483" footer="0.39370078740157483"/>
      <pageSetup paperSize="9" scale="65" firstPageNumber="6" orientation="portrait" useFirstPageNumber="1" r:id="rId1"/>
      <headerFooter alignWithMargins="0"/>
    </customSheetView>
    <customSheetView guid="{4AA08702-C40F-410A-A2A9-E1B63CBEBCF5}" showGridLines="0" hiddenRows="1" hiddenColumns="1" topLeftCell="B1">
      <selection activeCell="C17" sqref="C17"/>
      <pageMargins left="0.98425196850393704" right="0.98425196850393704" top="0.78740157480314965" bottom="0.59055118110236227" header="0.39370078740157483" footer="0.39370078740157483"/>
      <pageSetup paperSize="9" scale="65" firstPageNumber="6" orientation="portrait" useFirstPageNumber="1" r:id="rId2"/>
      <headerFooter alignWithMargins="0"/>
    </customSheetView>
  </customSheetViews>
  <pageMargins left="0.98425196850393704" right="0.98425196850393704" top="0.78740157480314965" bottom="0.59055118110236227" header="0.39370078740157483" footer="0.39370078740157483"/>
  <pageSetup paperSize="9" scale="65" firstPageNumber="6" orientation="portrait" useFirstPageNumber="1"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II-A-14 (1970-1992)</vt:lpstr>
      <vt:lpstr>II-A-14 (1993-2018)</vt:lpstr>
      <vt:lpstr>'II-A-14 (1993-2018)'!Afdrukbereik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2020-06-15T08:01:08Z</dcterms:created>
  <dcterms:modified xsi:type="dcterms:W3CDTF">2020-06-22T17:26:19Z</dcterms:modified>
</cp:coreProperties>
</file>