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17764CCD-9FF2-4A05-AA92-E6C54C41CFB5}" xr6:coauthVersionLast="44" xr6:coauthVersionMax="44" xr10:uidLastSave="{00000000-0000-0000-0000-000000000000}"/>
  <bookViews>
    <workbookView xWindow="20370" yWindow="-120" windowWidth="29040" windowHeight="15840" activeTab="2" xr2:uid="{00000000-000D-0000-FFFF-FFFF00000000}"/>
  </bookViews>
  <sheets>
    <sheet name="II-A-27 (suppl.)" sheetId="39" r:id="rId1"/>
    <sheet name="II-A-27 (spéc.)" sheetId="40" r:id="rId2"/>
    <sheet name="II-A-27 (péréq.)" sheetId="41" r:id="rId3"/>
  </sheets>
  <definedNames>
    <definedName name="_xlnm.Print_Area" localSheetId="0">'II-A-27 (suppl.)'!$A$1:$AP$42</definedName>
    <definedName name="EssAliasTable" localSheetId="0">"Nederlands"</definedName>
    <definedName name="EssfHasNonUnique" localSheetId="0">FALSE</definedName>
    <definedName name="EssfHasNonUnique">FALSE</definedName>
    <definedName name="EssLatest" localSheetId="0">"1991"</definedName>
    <definedName name="EssOptions" localSheetId="0">"A1100000001011000000001100020_01 00"</definedName>
    <definedName name="EssSamplingValue" localSheetId="0">100</definedName>
    <definedName name="Z_0E955206_716B_452B_855D_D21006127D1F_.wvu.Cols" localSheetId="0" hidden="1">'II-A-27 (suppl.)'!$A:$A</definedName>
    <definedName name="Z_0E955206_716B_452B_855D_D21006127D1F_.wvu.PrintArea" localSheetId="0" hidden="1">'II-A-27 (suppl.)'!$A$10:$A$58</definedName>
    <definedName name="Z_0E955206_716B_452B_855D_D21006127D1F_.wvu.Rows" localSheetId="0" hidden="1">'II-A-27 (suppl.)'!#REF!,'II-A-27 (suppl.)'!$10:$15,'II-A-27 (suppl.)'!#REF!,'II-A-27 (suppl.)'!#REF!,'II-A-27 (suppl.)'!$53:$53</definedName>
    <definedName name="Z_38E1BB7F_6B2C_47FA_B8EF_48692DCFF448_.wvu.PrintArea" localSheetId="0" hidden="1">'II-A-27 (suppl.)'!$A$10:$A$61</definedName>
    <definedName name="Z_509236D2_234F_4D94_B898_730043398560_.wvu.Cols" localSheetId="0" hidden="1">'II-A-27 (suppl.)'!#REF!</definedName>
    <definedName name="Z_509236D2_234F_4D94_B898_730043398560_.wvu.Rows" localSheetId="0" hidden="1">'II-A-27 (suppl.)'!#REF!</definedName>
    <definedName name="Z_55E504A0_A194_4D30_979F_2A59828375F0_.wvu.Cols" localSheetId="0" hidden="1">'II-A-27 (suppl.)'!#REF!,'II-A-27 (suppl.)'!#REF!</definedName>
    <definedName name="Z_55E504A0_A194_4D30_979F_2A59828375F0_.wvu.PrintArea" localSheetId="0" hidden="1">'II-A-27 (suppl.)'!$A$2:$A$58</definedName>
    <definedName name="Z_55E504A0_A194_4D30_979F_2A59828375F0_.wvu.Rows" localSheetId="0" hidden="1">'II-A-27 (suppl.)'!$11:$15</definedName>
    <definedName name="Z_5B499E35_5095_4C1E_A715_CC9E177ED032_.wvu.Cols" localSheetId="2" hidden="1">'II-A-27 (péréq.)'!$A:$A</definedName>
    <definedName name="Z_5B499E35_5095_4C1E_A715_CC9E177ED032_.wvu.Cols" localSheetId="1" hidden="1">'II-A-27 (spéc.)'!$A:$A</definedName>
    <definedName name="Z_5B499E35_5095_4C1E_A715_CC9E177ED032_.wvu.Cols" localSheetId="0" hidden="1">'II-A-27 (suppl.)'!$A:$A</definedName>
    <definedName name="Z_5B499E35_5095_4C1E_A715_CC9E177ED032_.wvu.PrintArea" localSheetId="0" hidden="1">'II-A-27 (suppl.)'!$A$2:$A$58</definedName>
    <definedName name="Z_5B499E35_5095_4C1E_A715_CC9E177ED032_.wvu.Rows" localSheetId="2" hidden="1">'II-A-27 (péréq.)'!#REF!</definedName>
    <definedName name="Z_5B499E35_5095_4C1E_A715_CC9E177ED032_.wvu.Rows" localSheetId="1" hidden="1">'II-A-27 (spéc.)'!#REF!</definedName>
    <definedName name="Z_5B499E35_5095_4C1E_A715_CC9E177ED032_.wvu.Rows" localSheetId="0" hidden="1">'II-A-27 (suppl.)'!$11:$15</definedName>
    <definedName name="Z_7729C087_579D_4488_8235_730A8C5A89E1_.wvu.Cols" localSheetId="0" hidden="1">'II-A-27 (suppl.)'!#REF!</definedName>
    <definedName name="Z_7729C087_579D_4488_8235_730A8C5A89E1_.wvu.PrintArea" localSheetId="0" hidden="1">'II-A-27 (suppl.)'!$A$10:$A$59</definedName>
    <definedName name="Z_7729C087_579D_4488_8235_730A8C5A89E1_.wvu.Rows" localSheetId="0" hidden="1">'II-A-27 (suppl.)'!$12:$15</definedName>
    <definedName name="Z_8BE90383_D74B_4FE7_A1AC_2D96D21C4696_.wvu.Cols" localSheetId="0" hidden="1">'II-A-27 (suppl.)'!#REF!,'II-A-27 (suppl.)'!#REF!</definedName>
    <definedName name="Z_8BE90383_D74B_4FE7_A1AC_2D96D21C4696_.wvu.PrintArea" localSheetId="0" hidden="1">'II-A-27 (suppl.)'!$A$10:$A$58</definedName>
    <definedName name="Z_8BE90383_D74B_4FE7_A1AC_2D96D21C4696_.wvu.Rows" localSheetId="0" hidden="1">'II-A-27 (suppl.)'!#REF!,'II-A-27 (suppl.)'!#REF!,'II-A-27 (suppl.)'!$12:$15,'II-A-27 (suppl.)'!#REF!,'II-A-27 (suppl.)'!#REF!,'II-A-27 (suppl.)'!#REF!</definedName>
    <definedName name="Z_91EAF199_95A3_4F8D_AAA7_DD4EC2A41B51_.wvu.Cols" localSheetId="2" hidden="1">'II-A-27 (péréq.)'!#REF!</definedName>
    <definedName name="Z_91EAF199_95A3_4F8D_AAA7_DD4EC2A41B51_.wvu.Cols" localSheetId="1" hidden="1">'II-A-27 (spéc.)'!#REF!</definedName>
    <definedName name="Z_91EAF199_95A3_4F8D_AAA7_DD4EC2A41B51_.wvu.Cols" localSheetId="0" hidden="1">'II-A-27 (suppl.)'!#REF!</definedName>
    <definedName name="Z_91EAF199_95A3_4F8D_AAA7_DD4EC2A41B51_.wvu.PrintArea" localSheetId="0" hidden="1">'II-A-27 (suppl.)'!$A$2:$A$58</definedName>
    <definedName name="Z_91EAF199_95A3_4F8D_AAA7_DD4EC2A41B51_.wvu.Rows" localSheetId="2" hidden="1">'II-A-27 (péréq.)'!#REF!</definedName>
    <definedName name="Z_91EAF199_95A3_4F8D_AAA7_DD4EC2A41B51_.wvu.Rows" localSheetId="1" hidden="1">'II-A-27 (spéc.)'!#REF!</definedName>
    <definedName name="Z_91EAF199_95A3_4F8D_AAA7_DD4EC2A41B51_.wvu.Rows" localSheetId="0" hidden="1">'II-A-27 (suppl.)'!$11:$15</definedName>
    <definedName name="Z_99C9E3E5_F007_46DF_8740_08113C065C51_.wvu.Cols" localSheetId="0" hidden="1">'II-A-27 (suppl.)'!$A:$A</definedName>
    <definedName name="Z_99C9E3E5_F007_46DF_8740_08113C065C51_.wvu.PrintArea" localSheetId="0" hidden="1">'II-A-27 (suppl.)'!$A$10:$A$58</definedName>
    <definedName name="Z_99C9E3E5_F007_46DF_8740_08113C065C51_.wvu.Rows" localSheetId="0" hidden="1">'II-A-27 (suppl.)'!#REF!,'II-A-27 (suppl.)'!$10:$15,'II-A-27 (suppl.)'!#REF!,'II-A-27 (suppl.)'!#REF!,'II-A-27 (suppl.)'!$53:$53</definedName>
    <definedName name="Z_CA7C2C2C_E5EA_4A5E_9700_A7E8D1C87485_.wvu.PrintArea" localSheetId="0" hidden="1">'II-A-27 (suppl.)'!$A$10:$A$58</definedName>
    <definedName name="Z_D9CC8C55_E3F7_4B53_993D_3030D1A4DB08_.wvu.Cols" localSheetId="0" hidden="1">'II-A-27 (suppl.)'!#REF!</definedName>
    <definedName name="Z_D9CC8C55_E3F7_4B53_993D_3030D1A4DB08_.wvu.PrintArea" localSheetId="0" hidden="1">'II-A-27 (suppl.)'!$A$10:$A$59</definedName>
    <definedName name="Z_D9CC8C55_E3F7_4B53_993D_3030D1A4DB08_.wvu.Rows" localSheetId="0" hidden="1">'II-A-27 (suppl.)'!$12:$15</definedName>
    <definedName name="Z_F16144FC_04A6_48BC_B28E_2B30DEF3F66E_.wvu.Cols" localSheetId="0" hidden="1">'II-A-27 (suppl.)'!$A:$A</definedName>
    <definedName name="Z_F16144FC_04A6_48BC_B28E_2B30DEF3F66E_.wvu.PrintArea" localSheetId="0" hidden="1">'II-A-27 (suppl.)'!$A$2:$A$58</definedName>
    <definedName name="Z_F16144FC_04A6_48BC_B28E_2B30DEF3F66E_.wvu.Rows" localSheetId="0" hidden="1">'II-A-27 (suppl.)'!$11:$15</definedName>
    <definedName name="Z_FE2317E1_3300_488D_A0D1_F3637A11C263_.wvu.Cols" localSheetId="0" hidden="1">'II-A-27 (suppl.)'!#REF!,'II-A-27 (suppl.)'!#REF!</definedName>
    <definedName name="Z_FE2317E1_3300_488D_A0D1_F3637A11C263_.wvu.PrintArea" localSheetId="0" hidden="1">'II-A-27 (suppl.)'!$A$10:$A$58</definedName>
    <definedName name="Z_FE2317E1_3300_488D_A0D1_F3637A11C263_.wvu.Rows" localSheetId="0" hidden="1">'II-A-27 (suppl.)'!#REF!,'II-A-27 (suppl.)'!#REF!,'II-A-27 (suppl.)'!$12:$15,'II-A-27 (suppl.)'!#REF!,'II-A-27 (suppl.)'!#REF!,'II-A-27 (suppl.)'!#REF!</definedName>
  </definedNames>
  <calcPr calcId="191029"/>
  <customWorkbookViews>
    <customWorkbookView name="FR" guid="{91EAF199-95A3-4F8D-AAA7-DD4EC2A41B51}" maximized="1" xWindow="-9" yWindow="-9" windowWidth="1938" windowHeight="1048" activeSheetId="39"/>
    <customWorkbookView name="NL" guid="{5B499E35-5095-4C1E-A715-CC9E177ED032}" maximized="1" xWindow="-9" yWindow="-9" windowWidth="1938" windowHeight="1048" activeSheetId="3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8" i="39" l="1"/>
  <c r="AO38" i="39"/>
  <c r="V20" i="41" l="1"/>
  <c r="P15" i="41"/>
  <c r="J20" i="41"/>
  <c r="F15" i="41"/>
  <c r="D20" i="41"/>
  <c r="AN32" i="41"/>
  <c r="AM32" i="41"/>
  <c r="AL32" i="41"/>
  <c r="AK32" i="41"/>
  <c r="AJ32" i="41"/>
  <c r="AI32" i="41"/>
  <c r="AH32" i="41"/>
  <c r="AG32" i="41"/>
  <c r="AF32" i="41"/>
  <c r="AE32" i="41"/>
  <c r="AD32" i="41"/>
  <c r="AC32" i="41"/>
  <c r="AB32" i="41"/>
  <c r="AA32" i="41"/>
  <c r="Z32" i="41"/>
  <c r="Y32" i="41"/>
  <c r="X32" i="41"/>
  <c r="W32" i="41"/>
  <c r="V32" i="41"/>
  <c r="U32" i="41"/>
  <c r="T32" i="41"/>
  <c r="S32" i="41"/>
  <c r="R32" i="41"/>
  <c r="Q32" i="41"/>
  <c r="P32" i="41"/>
  <c r="O32" i="41"/>
  <c r="N32" i="41"/>
  <c r="M32" i="41"/>
  <c r="L32" i="41"/>
  <c r="K32" i="41"/>
  <c r="J32" i="41"/>
  <c r="I32" i="41"/>
  <c r="H32" i="41"/>
  <c r="G32" i="41"/>
  <c r="F32" i="41"/>
  <c r="E32" i="41"/>
  <c r="D32" i="41"/>
  <c r="C32" i="41"/>
  <c r="B32" i="41"/>
  <c r="AN20" i="41"/>
  <c r="AM20" i="41"/>
  <c r="AL20" i="41"/>
  <c r="AK20" i="41"/>
  <c r="AJ20" i="41"/>
  <c r="AI20" i="41"/>
  <c r="AH20" i="41"/>
  <c r="AG20" i="41"/>
  <c r="AF20" i="41"/>
  <c r="AE20" i="41"/>
  <c r="AD20" i="41"/>
  <c r="AC20" i="41"/>
  <c r="AB20" i="41"/>
  <c r="AA20" i="41"/>
  <c r="Z20" i="41"/>
  <c r="Y20" i="41"/>
  <c r="X20" i="41"/>
  <c r="W20" i="41"/>
  <c r="U20" i="41"/>
  <c r="T20" i="41"/>
  <c r="S20" i="41"/>
  <c r="R20" i="41"/>
  <c r="Q20" i="41"/>
  <c r="P20" i="41"/>
  <c r="O20" i="41"/>
  <c r="N20" i="41"/>
  <c r="M20" i="41"/>
  <c r="L20" i="41"/>
  <c r="K20" i="41"/>
  <c r="I20" i="41"/>
  <c r="H20" i="41"/>
  <c r="G20" i="41"/>
  <c r="F20" i="41"/>
  <c r="E20" i="41"/>
  <c r="C20" i="41"/>
  <c r="B20" i="41"/>
  <c r="AN15" i="41"/>
  <c r="AM15" i="41"/>
  <c r="AL15" i="41"/>
  <c r="AK15" i="41"/>
  <c r="AJ15" i="41"/>
  <c r="AI15" i="41"/>
  <c r="AH15" i="41"/>
  <c r="AG15" i="41"/>
  <c r="AF15" i="41"/>
  <c r="AE15" i="41"/>
  <c r="AD15" i="41"/>
  <c r="AC15" i="41"/>
  <c r="AB15" i="41"/>
  <c r="AA15" i="41"/>
  <c r="Z15" i="41"/>
  <c r="Y15" i="41"/>
  <c r="X15" i="41"/>
  <c r="W15" i="41"/>
  <c r="V15" i="41"/>
  <c r="U15" i="41"/>
  <c r="T15" i="41"/>
  <c r="S15" i="41"/>
  <c r="R15" i="41"/>
  <c r="Q15" i="41"/>
  <c r="O15" i="41"/>
  <c r="N15" i="41"/>
  <c r="M15" i="41"/>
  <c r="L15" i="41"/>
  <c r="K15" i="41"/>
  <c r="J15" i="41"/>
  <c r="I15" i="41"/>
  <c r="H15" i="41"/>
  <c r="G15" i="41"/>
  <c r="E15" i="41"/>
  <c r="D15" i="41"/>
  <c r="C15" i="41"/>
  <c r="B15" i="41"/>
  <c r="AM32" i="40"/>
  <c r="AL32" i="40"/>
  <c r="AK32" i="40"/>
  <c r="AJ32" i="40"/>
  <c r="AI32" i="40"/>
  <c r="AH32" i="40"/>
  <c r="AG32" i="40"/>
  <c r="R32" i="40"/>
  <c r="Q32" i="40"/>
  <c r="L20" i="40"/>
  <c r="AF32" i="40"/>
  <c r="AE32" i="40"/>
  <c r="AD32" i="40"/>
  <c r="AC32" i="40"/>
  <c r="AB32" i="40"/>
  <c r="AA32" i="40"/>
  <c r="Z32" i="40"/>
  <c r="Y32" i="40"/>
  <c r="X32" i="40"/>
  <c r="W32" i="40"/>
  <c r="V32" i="40"/>
  <c r="U32" i="40"/>
  <c r="T32" i="40"/>
  <c r="S32" i="40"/>
  <c r="P32" i="40"/>
  <c r="O32" i="40"/>
  <c r="N32" i="40"/>
  <c r="M32" i="40"/>
  <c r="L32" i="40"/>
  <c r="K32" i="40"/>
  <c r="J32" i="40"/>
  <c r="I32" i="40"/>
  <c r="H32" i="40"/>
  <c r="G32" i="40"/>
  <c r="F32" i="40"/>
  <c r="E32" i="40"/>
  <c r="D32" i="40"/>
  <c r="C32" i="40"/>
  <c r="AN20" i="40"/>
  <c r="AM20" i="40"/>
  <c r="AL20" i="40"/>
  <c r="AK20" i="40"/>
  <c r="AJ20" i="40"/>
  <c r="AI20" i="40"/>
  <c r="AH20" i="40"/>
  <c r="AG20" i="40"/>
  <c r="AF20" i="40"/>
  <c r="AE20" i="40"/>
  <c r="AD20" i="40"/>
  <c r="AC20" i="40"/>
  <c r="AB20" i="40"/>
  <c r="AA20" i="40"/>
  <c r="Z20" i="40"/>
  <c r="Y20" i="40"/>
  <c r="X20" i="40"/>
  <c r="W20" i="40"/>
  <c r="V20" i="40"/>
  <c r="U20" i="40"/>
  <c r="T20" i="40"/>
  <c r="S20" i="40"/>
  <c r="R20" i="40"/>
  <c r="Q20" i="40"/>
  <c r="P20" i="40"/>
  <c r="O20" i="40"/>
  <c r="N20" i="40"/>
  <c r="M20" i="40"/>
  <c r="K20" i="40"/>
  <c r="J20" i="40"/>
  <c r="I20" i="40"/>
  <c r="H20" i="40"/>
  <c r="G20" i="40"/>
  <c r="F20" i="40"/>
  <c r="E20" i="40"/>
  <c r="D20" i="40"/>
  <c r="C20" i="40"/>
  <c r="AN15" i="40"/>
  <c r="AM15" i="40"/>
  <c r="AL15" i="40"/>
  <c r="AK15" i="40"/>
  <c r="AJ15" i="40"/>
  <c r="AI15" i="40"/>
  <c r="AH15" i="40"/>
  <c r="AG15" i="40"/>
  <c r="AF15" i="40"/>
  <c r="AE15" i="40"/>
  <c r="AD15" i="40"/>
  <c r="AC15" i="40"/>
  <c r="AB15" i="40"/>
  <c r="AA15" i="40"/>
  <c r="Z15" i="40"/>
  <c r="Y15" i="40"/>
  <c r="X15" i="40"/>
  <c r="W15" i="40"/>
  <c r="V15" i="40"/>
  <c r="U15" i="40"/>
  <c r="T15" i="40"/>
  <c r="S15" i="40"/>
  <c r="R15" i="40"/>
  <c r="Q15" i="40"/>
  <c r="P15" i="40"/>
  <c r="O15" i="40"/>
  <c r="N15" i="40"/>
  <c r="M15" i="40"/>
  <c r="L15" i="40"/>
  <c r="K15" i="40"/>
  <c r="J15" i="40"/>
  <c r="I15" i="40"/>
  <c r="H15" i="40"/>
  <c r="G15" i="40"/>
  <c r="F15" i="40"/>
  <c r="E15" i="40"/>
  <c r="D15" i="40"/>
  <c r="C15" i="40"/>
  <c r="B32" i="40"/>
  <c r="B20" i="40"/>
  <c r="B33" i="40" s="1"/>
  <c r="B15" i="40"/>
  <c r="B33" i="41" l="1"/>
  <c r="AC33" i="41"/>
  <c r="AN33" i="41"/>
  <c r="AM33" i="41"/>
  <c r="AL33" i="41"/>
  <c r="AK33" i="41"/>
  <c r="AJ33" i="41"/>
  <c r="AI33" i="41"/>
  <c r="AH33" i="41"/>
  <c r="AG33" i="41"/>
  <c r="AF33" i="41"/>
  <c r="AE33" i="41"/>
  <c r="AD33" i="41"/>
  <c r="AB33" i="41"/>
  <c r="AA33" i="41"/>
  <c r="Z33" i="41"/>
  <c r="Y33" i="41"/>
  <c r="X33" i="41"/>
  <c r="W33" i="41"/>
  <c r="V33" i="41"/>
  <c r="U33" i="41"/>
  <c r="T33" i="41"/>
  <c r="S33" i="41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C33" i="41"/>
  <c r="AN33" i="40"/>
  <c r="AM33" i="40"/>
  <c r="AL33" i="40"/>
  <c r="AK33" i="40"/>
  <c r="AJ33" i="40"/>
  <c r="AI33" i="40"/>
  <c r="AH33" i="40"/>
  <c r="AG33" i="40"/>
  <c r="AF33" i="40"/>
  <c r="AE33" i="40"/>
  <c r="AD33" i="40"/>
  <c r="AC33" i="40"/>
  <c r="AB33" i="40"/>
  <c r="AA33" i="40"/>
  <c r="Z33" i="40"/>
  <c r="Y33" i="40"/>
  <c r="X33" i="40"/>
  <c r="W33" i="40"/>
  <c r="V33" i="40"/>
  <c r="U33" i="40"/>
  <c r="T33" i="40"/>
  <c r="S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D33" i="40"/>
  <c r="C33" i="40"/>
  <c r="AM37" i="39" l="1"/>
  <c r="AL37" i="39"/>
  <c r="AK37" i="39"/>
  <c r="AJ37" i="39"/>
  <c r="AI37" i="39"/>
  <c r="AH37" i="39"/>
  <c r="AG37" i="39"/>
  <c r="AF37" i="39"/>
  <c r="AE37" i="39"/>
  <c r="AD37" i="39"/>
  <c r="AC37" i="39"/>
  <c r="AB37" i="39"/>
  <c r="AA37" i="39"/>
  <c r="Z37" i="39"/>
  <c r="Y37" i="39"/>
  <c r="X37" i="39"/>
  <c r="W37" i="39"/>
  <c r="V37" i="39"/>
  <c r="U37" i="39"/>
  <c r="T37" i="39"/>
  <c r="S37" i="39"/>
  <c r="R37" i="39"/>
  <c r="Q37" i="39"/>
  <c r="P37" i="39"/>
  <c r="O37" i="39"/>
  <c r="N37" i="39"/>
  <c r="M37" i="39"/>
  <c r="L37" i="39"/>
  <c r="K37" i="39"/>
  <c r="J37" i="39"/>
  <c r="I37" i="39"/>
  <c r="H37" i="39"/>
  <c r="G37" i="39"/>
  <c r="F37" i="39"/>
  <c r="E37" i="39"/>
  <c r="D37" i="39"/>
  <c r="C37" i="39"/>
  <c r="B37" i="39"/>
  <c r="B25" i="39"/>
  <c r="AM25" i="39"/>
  <c r="AL25" i="39"/>
  <c r="AK25" i="39"/>
  <c r="AJ25" i="39"/>
  <c r="AI25" i="39"/>
  <c r="AH25" i="39"/>
  <c r="AG25" i="39"/>
  <c r="AF25" i="39"/>
  <c r="AE25" i="39"/>
  <c r="AD25" i="39"/>
  <c r="AC25" i="39"/>
  <c r="AB25" i="39"/>
  <c r="AA25" i="39"/>
  <c r="Z25" i="39"/>
  <c r="Y25" i="39"/>
  <c r="X25" i="39"/>
  <c r="W25" i="39"/>
  <c r="V25" i="39"/>
  <c r="U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H25" i="39"/>
  <c r="G25" i="39"/>
  <c r="F25" i="39"/>
  <c r="E25" i="39"/>
  <c r="D25" i="39"/>
  <c r="C25" i="39"/>
  <c r="AM20" i="39"/>
  <c r="AL20" i="39"/>
  <c r="AK20" i="39"/>
  <c r="AJ20" i="39"/>
  <c r="AI20" i="39"/>
  <c r="AH20" i="39"/>
  <c r="AG20" i="39"/>
  <c r="AF20" i="39"/>
  <c r="AE20" i="39"/>
  <c r="AD20" i="39"/>
  <c r="AC20" i="39"/>
  <c r="AB20" i="39"/>
  <c r="AA20" i="39"/>
  <c r="Z20" i="39"/>
  <c r="Y20" i="39"/>
  <c r="X20" i="39"/>
  <c r="W20" i="39"/>
  <c r="V20" i="39"/>
  <c r="U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H20" i="39"/>
  <c r="G20" i="39"/>
  <c r="F20" i="39"/>
  <c r="E20" i="39"/>
  <c r="D20" i="39"/>
  <c r="C20" i="39"/>
  <c r="B20" i="39"/>
  <c r="B38" i="39" s="1"/>
  <c r="AN23" i="39" l="1"/>
  <c r="AN24" i="39"/>
  <c r="AN22" i="39"/>
  <c r="AN21" i="39"/>
  <c r="AN18" i="39"/>
  <c r="AN17" i="39"/>
  <c r="AN19" i="39"/>
  <c r="AN36" i="39"/>
  <c r="AN32" i="39"/>
  <c r="AN28" i="39"/>
  <c r="AN35" i="39"/>
  <c r="AN31" i="39"/>
  <c r="AN27" i="39"/>
  <c r="AN29" i="39"/>
  <c r="AN34" i="39"/>
  <c r="AN30" i="39"/>
  <c r="AN26" i="39"/>
  <c r="AN33" i="39"/>
  <c r="AN38" i="39"/>
  <c r="AM38" i="39"/>
  <c r="AL38" i="39"/>
  <c r="AK38" i="39"/>
  <c r="AJ38" i="39"/>
  <c r="AI38" i="39"/>
  <c r="AH38" i="39"/>
  <c r="AG38" i="39"/>
  <c r="AF38" i="39"/>
  <c r="AE38" i="39"/>
  <c r="AD38" i="39"/>
  <c r="AC38" i="39"/>
  <c r="AB38" i="39"/>
  <c r="AA38" i="39"/>
  <c r="Z38" i="39"/>
  <c r="Y38" i="39"/>
  <c r="X38" i="39"/>
  <c r="W38" i="39"/>
  <c r="V38" i="39"/>
  <c r="U38" i="39"/>
  <c r="T38" i="39"/>
  <c r="S38" i="39"/>
  <c r="R38" i="39"/>
  <c r="Q38" i="39"/>
  <c r="P38" i="39"/>
  <c r="O38" i="39"/>
  <c r="N38" i="39"/>
  <c r="M38" i="39"/>
  <c r="L38" i="39"/>
  <c r="K38" i="39"/>
  <c r="J38" i="39"/>
  <c r="I38" i="39"/>
  <c r="H38" i="39"/>
  <c r="G38" i="39"/>
  <c r="F38" i="39"/>
  <c r="E38" i="39"/>
  <c r="D38" i="39"/>
  <c r="C38" i="39"/>
</calcChain>
</file>

<file path=xl/sharedStrings.xml><?xml version="1.0" encoding="utf-8"?>
<sst xmlns="http://schemas.openxmlformats.org/spreadsheetml/2006/main" count="650" uniqueCount="112">
  <si>
    <t xml:space="preserve">Périmètre : Sécurité sociale 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</si>
  <si>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</si>
  <si>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</si>
  <si>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</si>
  <si>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</si>
  <si>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</si>
  <si>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</si>
  <si>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</si>
  <si>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</si>
  <si>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</si>
  <si>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</si>
  <si>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</si>
  <si>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</si>
  <si>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</si>
  <si>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</si>
  <si>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</si>
  <si>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</si>
  <si>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</si>
  <si>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</si>
  <si>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</si>
  <si>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</si>
  <si>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</si>
  <si>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</si>
  <si>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</si>
  <si>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</si>
  <si>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</si>
  <si>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</si>
  <si>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</si>
  <si>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</si>
  <si>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</si>
  <si>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</si>
  <si>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</si>
  <si>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</si>
  <si>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</si>
  <si>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</si>
  <si>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</si>
  <si>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</si>
  <si>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</si>
  <si>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</si>
  <si>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</si>
  <si>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 xml:space="preserve">- </t>
  </si>
  <si>
    <t xml:space="preserve">      20 à 29% </t>
  </si>
  <si>
    <t xml:space="preserve">      30 à 35% </t>
  </si>
  <si>
    <t xml:space="preserve">      40 à 49% </t>
  </si>
  <si>
    <t xml:space="preserve">      50 à 59% </t>
  </si>
  <si>
    <t xml:space="preserve">      60 à 65% </t>
  </si>
  <si>
    <t xml:space="preserve">      70 à 79% </t>
  </si>
  <si>
    <t xml:space="preserve">      80 à 89% </t>
  </si>
  <si>
    <t xml:space="preserve">      90 à 99% </t>
  </si>
  <si>
    <t xml:space="preserve">      101 à 109% </t>
  </si>
  <si>
    <t xml:space="preserve">      110 à 119% </t>
  </si>
  <si>
    <t xml:space="preserve">      120 à 129% </t>
  </si>
  <si>
    <t xml:space="preserve">      130 à 139% </t>
  </si>
  <si>
    <t xml:space="preserve">      140 à 149% </t>
  </si>
  <si>
    <t xml:space="preserve">      150 à 200% </t>
  </si>
  <si>
    <t xml:space="preserve">      Aide à la tierce personne </t>
  </si>
  <si>
    <t xml:space="preserve">      Conjoint survivant </t>
  </si>
  <si>
    <t xml:space="preserve">      Ascendants </t>
  </si>
  <si>
    <t xml:space="preserve">      100% </t>
  </si>
  <si>
    <t xml:space="preserve">Source : Annuaire statistique, FEDRIS (ex-FAT) </t>
  </si>
  <si>
    <t xml:space="preserve">      10 à 19% </t>
  </si>
  <si>
    <t xml:space="preserve">      36 à 39% </t>
  </si>
  <si>
    <t xml:space="preserve">      66 à 69% </t>
  </si>
  <si>
    <t xml:space="preserve">       Descendants </t>
  </si>
  <si>
    <t xml:space="preserve">      Descendants </t>
  </si>
  <si>
    <t xml:space="preserve">        10 à 19% </t>
  </si>
  <si>
    <t xml:space="preserve">        20 à 29% </t>
  </si>
  <si>
    <t xml:space="preserve">        30 à 35% </t>
  </si>
  <si>
    <t xml:space="preserve">        36 à 39% </t>
  </si>
  <si>
    <t xml:space="preserve">        40 à 49% </t>
  </si>
  <si>
    <t xml:space="preserve">        50 à 59% </t>
  </si>
  <si>
    <t xml:space="preserve">        60 à 65% </t>
  </si>
  <si>
    <t xml:space="preserve">        66 à 69% </t>
  </si>
  <si>
    <t xml:space="preserve">        70 à 79% </t>
  </si>
  <si>
    <t xml:space="preserve">        80 à 89% </t>
  </si>
  <si>
    <t xml:space="preserve">        90 à 99% </t>
  </si>
  <si>
    <t xml:space="preserve">       100% </t>
  </si>
  <si>
    <t xml:space="preserve">       101 à 109% </t>
  </si>
  <si>
    <t xml:space="preserve">       110 à 119% </t>
  </si>
  <si>
    <t xml:space="preserve">       120 à 129% </t>
  </si>
  <si>
    <t xml:space="preserve">       130 à 139% </t>
  </si>
  <si>
    <t xml:space="preserve">       140 à 149% </t>
  </si>
  <si>
    <t xml:space="preserve">       150 à 200% </t>
  </si>
  <si>
    <t xml:space="preserve">   Total </t>
  </si>
  <si>
    <t xml:space="preserve">       Aide à la tierce personne </t>
  </si>
  <si>
    <t xml:space="preserve">       Conjoint survivant </t>
  </si>
  <si>
    <t xml:space="preserve">       Ascendants </t>
  </si>
  <si>
    <t xml:space="preserve"> Sous total (à partir de 36% jusqu'à 65%) </t>
  </si>
  <si>
    <t xml:space="preserve"> Sous total (à partir de 66%) </t>
  </si>
  <si>
    <t xml:space="preserve"> Total </t>
  </si>
  <si>
    <t/>
  </si>
  <si>
    <t xml:space="preserve">Titre : Accidents du travail : nombre des allocations spéciales selon pourcentage d'invalidité </t>
  </si>
  <si>
    <t xml:space="preserve">      &lt; 10% </t>
  </si>
  <si>
    <t xml:space="preserve">     &lt; 10% </t>
  </si>
  <si>
    <t xml:space="preserve">   Sous total (à partir de 66%) </t>
  </si>
  <si>
    <t xml:space="preserve">   Sous total (à partir de 36% jusqu'à 65%) </t>
  </si>
  <si>
    <t xml:space="preserve">    Sous total (plus de 10% jusqu'à 35%) </t>
  </si>
  <si>
    <t xml:space="preserve">  Sous total (plus de 10% jusqu'à 35%) </t>
  </si>
  <si>
    <t xml:space="preserve">  &lt; 10% </t>
  </si>
  <si>
    <t xml:space="preserve">     Sous total (à partir de 36% jusqu'à 65%) </t>
  </si>
  <si>
    <t xml:space="preserve">     Sous total (plus de 10% jusqu'à 35%) </t>
  </si>
  <si>
    <t>Titre : Accidents du travail : nombre des allocations de péréquation selon pourcentage d'invalidité</t>
  </si>
  <si>
    <t>2017</t>
  </si>
  <si>
    <t>2018</t>
  </si>
  <si>
    <t>n.d.</t>
  </si>
  <si>
    <t>Titre : Accidents du travail : allocations supplémentaires selon pourcentage d'invalidité</t>
  </si>
  <si>
    <t xml:space="preserve">Période : 1978-2018 </t>
  </si>
  <si>
    <t xml:space="preserve">Régime : Travailleurs salariés </t>
  </si>
  <si>
    <t>Branche : Accidents du travail</t>
  </si>
  <si>
    <t>Mise à jour : Juin 2020</t>
  </si>
  <si>
    <t xml:space="preserve">Unités : Nombre </t>
  </si>
  <si>
    <t xml:space="preserve">Mise à jour : Juin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</si>
</sst>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"/>
    <numFmt numFmtId="165" formatCode="#,##0.00_)"/>
  </numFmts>
  <fonts count="23" x14ac:knownFonts="1">
    <font>
      <sz val="10"/>
      <name val="Arial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rgb="FF333399"/>
      <name val="Century Gothic"/>
      <family val="2"/>
    </font>
    <font>
      <b/>
      <sz val="11"/>
      <color rgb="FF333399"/>
      <name val="Century Gothic"/>
      <family val="2"/>
    </font>
    <font>
      <sz val="11"/>
      <color rgb="FF333399"/>
      <name val="Century Gothic"/>
      <family val="2"/>
    </font>
    <font>
      <b/>
      <sz val="11"/>
      <color rgb="FFFF0000"/>
      <name val="Century Gothic"/>
      <family val="2"/>
    </font>
    <font>
      <b/>
      <sz val="10"/>
      <color rgb="FFFF0000"/>
      <name val="Century Gothic"/>
      <family val="2"/>
    </font>
    <font>
      <b/>
      <sz val="14"/>
      <color rgb="FF333399"/>
      <name val="Century Gothic"/>
      <family val="2"/>
    </font>
    <font>
      <b/>
      <sz val="12"/>
      <name val="Century Gothic"/>
      <family val="2"/>
    </font>
    <font>
      <sz val="12"/>
      <color rgb="FF333399"/>
      <name val="Century Gothic"/>
      <family val="2"/>
    </font>
    <font>
      <b/>
      <sz val="11"/>
      <name val="Century Gothic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rgb="FF333399"/>
      <name val="Century Gothic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rgb="FF333399"/>
      </bottom>
      <diagonal/>
    </border>
    <border>
      <left/>
      <right/>
      <top style="medium">
        <color rgb="FF333399"/>
      </top>
      <bottom/>
      <diagonal/>
    </border>
    <border>
      <left/>
      <right style="thick">
        <color rgb="FF333399"/>
      </right>
      <top/>
      <bottom style="medium">
        <color rgb="FF333399"/>
      </bottom>
      <diagonal/>
    </border>
    <border>
      <left/>
      <right style="thick">
        <color rgb="FF333399"/>
      </right>
      <top/>
      <bottom/>
      <diagonal/>
    </border>
    <border>
      <left/>
      <right style="thick">
        <color rgb="FF333399"/>
      </right>
      <top style="medium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 style="thick">
        <color rgb="FF333399"/>
      </right>
      <top/>
      <bottom style="thick">
        <color rgb="FF333399"/>
      </bottom>
      <diagonal/>
    </border>
    <border>
      <left/>
      <right style="thick">
        <color rgb="FF333399"/>
      </right>
      <top style="thick">
        <color rgb="FF333399"/>
      </top>
      <bottom/>
      <diagonal/>
    </border>
    <border>
      <left/>
      <right/>
      <top style="thick">
        <color rgb="FF333399"/>
      </top>
      <bottom/>
      <diagonal/>
    </border>
  </borders>
  <cellStyleXfs count="12">
    <xf numFmtId="0" fontId="0" fillId="0" borderId="0"/>
    <xf numFmtId="0" fontId="2" fillId="2" borderId="0" applyNumberFormat="0" applyBorder="0" applyAlignment="0" applyProtection="0"/>
    <xf numFmtId="0" fontId="3" fillId="5" borderId="2" applyNumberFormat="0" applyAlignment="0" applyProtection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1" applyNumberFormat="0" applyAlignment="0" applyProtection="0"/>
    <xf numFmtId="0" fontId="1" fillId="6" borderId="6" applyNumberFormat="0" applyFont="0" applyAlignment="0" applyProtection="0"/>
    <xf numFmtId="0" fontId="9" fillId="4" borderId="7" applyNumberFormat="0" applyAlignment="0" applyProtection="0"/>
    <xf numFmtId="0" fontId="1" fillId="0" borderId="0"/>
  </cellStyleXfs>
  <cellXfs count="75">
    <xf numFmtId="0" fontId="0" fillId="0" borderId="0" xfId="0"/>
    <xf numFmtId="0" fontId="10" fillId="7" borderId="0" xfId="0" applyFont="1" applyFill="1" applyBorder="1"/>
    <xf numFmtId="0" fontId="10" fillId="7" borderId="0" xfId="0" applyFont="1" applyFill="1"/>
    <xf numFmtId="0" fontId="11" fillId="7" borderId="0" xfId="0" quotePrefix="1" applyFont="1" applyFill="1" applyBorder="1" applyAlignment="1">
      <alignment horizontal="left" vertical="center" indent="1"/>
    </xf>
    <xf numFmtId="0" fontId="12" fillId="7" borderId="0" xfId="0" quotePrefix="1" applyFont="1" applyFill="1" applyBorder="1" applyAlignment="1">
      <alignment horizontal="left" vertical="top" wrapText="1" indent="1"/>
    </xf>
    <xf numFmtId="0" fontId="12" fillId="7" borderId="0" xfId="0" applyFont="1" applyFill="1" applyAlignment="1"/>
    <xf numFmtId="0" fontId="12" fillId="7" borderId="0" xfId="0" applyFont="1" applyFill="1" applyAlignment="1">
      <alignment vertical="center"/>
    </xf>
    <xf numFmtId="0" fontId="12" fillId="7" borderId="0" xfId="0" applyFont="1" applyFill="1" applyBorder="1" applyAlignment="1">
      <alignment vertical="center"/>
    </xf>
    <xf numFmtId="0" fontId="11" fillId="7" borderId="0" xfId="0" applyFont="1" applyFill="1" applyAlignment="1">
      <alignment vertical="center"/>
    </xf>
    <xf numFmtId="0" fontId="12" fillId="7" borderId="0" xfId="0" applyFont="1" applyFill="1" applyBorder="1" applyAlignment="1">
      <alignment horizontal="left" vertical="center" indent="1"/>
    </xf>
    <xf numFmtId="0" fontId="12" fillId="7" borderId="0" xfId="0" applyFont="1" applyFill="1"/>
    <xf numFmtId="0" fontId="14" fillId="7" borderId="0" xfId="0" applyFont="1" applyFill="1"/>
    <xf numFmtId="0" fontId="11" fillId="7" borderId="0" xfId="0" applyFont="1" applyFill="1" applyAlignment="1"/>
    <xf numFmtId="0" fontId="11" fillId="7" borderId="0" xfId="0" quotePrefix="1" applyFont="1" applyFill="1" applyBorder="1" applyAlignment="1">
      <alignment horizontal="left" indent="1"/>
    </xf>
    <xf numFmtId="0" fontId="12" fillId="7" borderId="0" xfId="0" applyFont="1" applyFill="1" applyBorder="1"/>
    <xf numFmtId="49" fontId="15" fillId="7" borderId="8" xfId="0" quotePrefix="1" applyNumberFormat="1" applyFont="1" applyFill="1" applyBorder="1" applyAlignment="1">
      <alignment horizontal="center" vertical="center" wrapText="1"/>
    </xf>
    <xf numFmtId="165" fontId="16" fillId="8" borderId="0" xfId="0" applyNumberFormat="1" applyFont="1" applyFill="1" applyBorder="1" applyAlignment="1">
      <alignment vertical="center"/>
    </xf>
    <xf numFmtId="165" fontId="16" fillId="8" borderId="0" xfId="0" applyNumberFormat="1" applyFont="1" applyFill="1" applyAlignment="1">
      <alignment vertical="center"/>
    </xf>
    <xf numFmtId="0" fontId="16" fillId="8" borderId="0" xfId="0" applyFont="1" applyFill="1" applyAlignment="1">
      <alignment vertical="center"/>
    </xf>
    <xf numFmtId="0" fontId="15" fillId="7" borderId="0" xfId="0" quotePrefix="1" applyFont="1" applyFill="1" applyBorder="1" applyAlignment="1">
      <alignment horizontal="left" vertical="center" wrapText="1" indent="1"/>
    </xf>
    <xf numFmtId="0" fontId="11" fillId="7" borderId="0" xfId="0" applyFont="1" applyFill="1" applyBorder="1" applyAlignment="1"/>
    <xf numFmtId="0" fontId="11" fillId="7" borderId="0" xfId="0" quotePrefix="1" applyFont="1" applyFill="1" applyBorder="1" applyAlignment="1">
      <alignment horizontal="left" vertical="center" wrapText="1" indent="1"/>
    </xf>
    <xf numFmtId="0" fontId="12" fillId="7" borderId="0" xfId="0" applyFont="1" applyFill="1" applyBorder="1" applyAlignment="1"/>
    <xf numFmtId="0" fontId="11" fillId="7" borderId="0" xfId="0" applyFont="1" applyFill="1" applyBorder="1" applyAlignment="1">
      <alignment vertical="center"/>
    </xf>
    <xf numFmtId="0" fontId="15" fillId="7" borderId="10" xfId="0" quotePrefix="1" applyFont="1" applyFill="1" applyBorder="1" applyAlignment="1">
      <alignment horizontal="left" vertical="center" wrapText="1" indent="1"/>
    </xf>
    <xf numFmtId="0" fontId="15" fillId="7" borderId="11" xfId="0" quotePrefix="1" applyFont="1" applyFill="1" applyBorder="1" applyAlignment="1">
      <alignment horizontal="left" vertical="center" indent="1"/>
    </xf>
    <xf numFmtId="0" fontId="13" fillId="7" borderId="11" xfId="0" quotePrefix="1" applyFont="1" applyFill="1" applyBorder="1" applyAlignment="1">
      <alignment horizontal="left" vertical="center" indent="1"/>
    </xf>
    <xf numFmtId="165" fontId="12" fillId="8" borderId="0" xfId="0" quotePrefix="1" applyNumberFormat="1" applyFont="1" applyFill="1" applyBorder="1" applyAlignment="1">
      <alignment horizontal="left" vertical="center" indent="1"/>
    </xf>
    <xf numFmtId="165" fontId="18" fillId="8" borderId="0" xfId="0" applyNumberFormat="1" applyFont="1" applyFill="1" applyBorder="1" applyAlignment="1">
      <alignment vertical="center"/>
    </xf>
    <xf numFmtId="165" fontId="18" fillId="8" borderId="0" xfId="0" applyNumberFormat="1" applyFont="1" applyFill="1" applyAlignment="1">
      <alignment vertical="center"/>
    </xf>
    <xf numFmtId="0" fontId="18" fillId="8" borderId="0" xfId="0" applyFont="1" applyFill="1" applyAlignment="1">
      <alignment vertical="center"/>
    </xf>
    <xf numFmtId="0" fontId="19" fillId="0" borderId="0" xfId="0" applyFont="1"/>
    <xf numFmtId="0" fontId="20" fillId="0" borderId="0" xfId="0" applyFont="1"/>
    <xf numFmtId="164" fontId="17" fillId="7" borderId="0" xfId="0" applyNumberFormat="1" applyFont="1" applyFill="1" applyBorder="1" applyAlignment="1"/>
    <xf numFmtId="164" fontId="17" fillId="7" borderId="0" xfId="0" applyNumberFormat="1" applyFont="1" applyFill="1" applyBorder="1" applyAlignment="1">
      <alignment vertical="center"/>
    </xf>
    <xf numFmtId="164" fontId="17" fillId="7" borderId="0" xfId="0" quotePrefix="1" applyNumberFormat="1" applyFont="1" applyFill="1" applyBorder="1" applyAlignment="1">
      <alignment horizontal="right" vertical="center"/>
    </xf>
    <xf numFmtId="164" fontId="17" fillId="7" borderId="0" xfId="0" applyNumberFormat="1" applyFont="1" applyFill="1" applyBorder="1" applyAlignment="1">
      <alignment horizontal="right"/>
    </xf>
    <xf numFmtId="164" fontId="17" fillId="7" borderId="0" xfId="0" quotePrefix="1" applyNumberFormat="1" applyFont="1" applyFill="1" applyBorder="1" applyAlignment="1">
      <alignment horizontal="right"/>
    </xf>
    <xf numFmtId="164" fontId="17" fillId="7" borderId="0" xfId="0" applyNumberFormat="1" applyFont="1" applyFill="1" applyBorder="1" applyAlignment="1">
      <alignment horizontal="right" vertical="center"/>
    </xf>
    <xf numFmtId="0" fontId="21" fillId="7" borderId="12" xfId="0" quotePrefix="1" applyFont="1" applyFill="1" applyBorder="1" applyAlignment="1">
      <alignment horizontal="left" vertical="center" indent="1"/>
    </xf>
    <xf numFmtId="0" fontId="21" fillId="7" borderId="12" xfId="0" quotePrefix="1" applyFont="1" applyFill="1" applyBorder="1" applyAlignment="1">
      <alignment horizontal="left" indent="1"/>
    </xf>
    <xf numFmtId="0" fontId="17" fillId="7" borderId="11" xfId="0" quotePrefix="1" applyFont="1" applyFill="1" applyBorder="1" applyAlignment="1">
      <alignment horizontal="left" vertical="center" indent="1"/>
    </xf>
    <xf numFmtId="0" fontId="21" fillId="7" borderId="11" xfId="0" quotePrefix="1" applyFont="1" applyFill="1" applyBorder="1" applyAlignment="1">
      <alignment horizontal="left" vertical="center" indent="1"/>
    </xf>
    <xf numFmtId="0" fontId="21" fillId="7" borderId="14" xfId="0" quotePrefix="1" applyFont="1" applyFill="1" applyBorder="1" applyAlignment="1">
      <alignment horizontal="left" vertical="center" indent="1"/>
    </xf>
    <xf numFmtId="0" fontId="17" fillId="7" borderId="15" xfId="0" quotePrefix="1" applyFont="1" applyFill="1" applyBorder="1" applyAlignment="1">
      <alignment horizontal="left" vertical="center" indent="1"/>
    </xf>
    <xf numFmtId="164" fontId="21" fillId="7" borderId="9" xfId="0" applyNumberFormat="1" applyFont="1" applyFill="1" applyBorder="1" applyAlignment="1">
      <alignment vertical="center"/>
    </xf>
    <xf numFmtId="164" fontId="21" fillId="0" borderId="9" xfId="0" applyNumberFormat="1" applyFont="1" applyFill="1" applyBorder="1" applyAlignment="1">
      <alignment vertical="center"/>
    </xf>
    <xf numFmtId="164" fontId="21" fillId="7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64" fontId="21" fillId="7" borderId="13" xfId="0" applyNumberFormat="1" applyFont="1" applyFill="1" applyBorder="1" applyAlignment="1">
      <alignment vertical="center"/>
    </xf>
    <xf numFmtId="164" fontId="21" fillId="0" borderId="13" xfId="0" applyNumberFormat="1" applyFont="1" applyFill="1" applyBorder="1" applyAlignment="1">
      <alignment vertical="center"/>
    </xf>
    <xf numFmtId="0" fontId="17" fillId="7" borderId="0" xfId="0" quotePrefix="1" applyFont="1" applyFill="1" applyBorder="1" applyAlignment="1">
      <alignment horizontal="left" indent="2"/>
    </xf>
    <xf numFmtId="0" fontId="17" fillId="7" borderId="0" xfId="0" applyFont="1" applyFill="1" applyBorder="1" applyAlignment="1"/>
    <xf numFmtId="164" fontId="17" fillId="0" borderId="0" xfId="0" applyNumberFormat="1" applyFont="1" applyFill="1" applyBorder="1" applyAlignment="1">
      <alignment vertical="center"/>
    </xf>
    <xf numFmtId="0" fontId="1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Fill="1"/>
    <xf numFmtId="0" fontId="11" fillId="0" borderId="0" xfId="0" applyFont="1" applyFill="1" applyAlignment="1"/>
    <xf numFmtId="0" fontId="11" fillId="0" borderId="0" xfId="0" applyFont="1" applyFill="1" applyAlignment="1">
      <alignment vertical="center"/>
    </xf>
    <xf numFmtId="0" fontId="12" fillId="0" borderId="0" xfId="0" applyFont="1" applyFill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/>
    <xf numFmtId="0" fontId="22" fillId="0" borderId="0" xfId="0" applyFont="1"/>
    <xf numFmtId="0" fontId="17" fillId="7" borderId="11" xfId="0" quotePrefix="1" applyFont="1" applyFill="1" applyBorder="1" applyAlignment="1">
      <alignment horizontal="left" indent="1"/>
    </xf>
    <xf numFmtId="0" fontId="15" fillId="0" borderId="0" xfId="0" applyFont="1" applyAlignment="1">
      <alignment horizontal="left" vertical="center" indent="1"/>
    </xf>
    <xf numFmtId="0" fontId="15" fillId="7" borderId="0" xfId="0" applyFont="1" applyFill="1" applyBorder="1" applyAlignment="1">
      <alignment horizontal="left" indent="1"/>
    </xf>
    <xf numFmtId="0" fontId="15" fillId="0" borderId="0" xfId="0" applyFont="1" applyFill="1" applyAlignment="1">
      <alignment horizontal="left" vertical="center" indent="1"/>
    </xf>
    <xf numFmtId="164" fontId="21" fillId="7" borderId="9" xfId="0" applyNumberFormat="1" applyFont="1" applyFill="1" applyBorder="1" applyAlignment="1"/>
    <xf numFmtId="0" fontId="12" fillId="7" borderId="0" xfId="0" applyFont="1" applyFill="1" applyAlignment="1">
      <alignment horizontal="right" vertical="center"/>
    </xf>
    <xf numFmtId="0" fontId="11" fillId="7" borderId="0" xfId="0" applyFont="1" applyFill="1" applyAlignment="1">
      <alignment horizontal="right" vertical="center"/>
    </xf>
    <xf numFmtId="0" fontId="12" fillId="7" borderId="16" xfId="0" applyFont="1" applyFill="1" applyBorder="1" applyAlignment="1">
      <alignment horizontal="right" vertical="center"/>
    </xf>
  </cellXfs>
  <cellStyles count="12">
    <cellStyle name="Bad" xfId="1" xr:uid="{00000000-0005-0000-0000-000000000000}"/>
    <cellStyle name="Check Cell" xfId="2" xr:uid="{00000000-0005-0000-0000-000001000000}"/>
    <cellStyle name="Explanatory Text" xfId="3" xr:uid="{00000000-0005-0000-0000-000002000000}"/>
    <cellStyle name="Heading 1" xfId="4" xr:uid="{00000000-0005-0000-0000-000003000000}"/>
    <cellStyle name="Heading 2" xfId="5" xr:uid="{00000000-0005-0000-0000-000004000000}"/>
    <cellStyle name="Heading 3" xfId="6" xr:uid="{00000000-0005-0000-0000-000005000000}"/>
    <cellStyle name="Heading 4" xfId="7" xr:uid="{00000000-0005-0000-0000-000006000000}"/>
    <cellStyle name="Input" xfId="8" xr:uid="{00000000-0005-0000-0000-000007000000}"/>
    <cellStyle name="Normal 2" xfId="11" xr:uid="{00000000-0005-0000-0000-000009000000}"/>
    <cellStyle name="Note" xfId="9" xr:uid="{00000000-0005-0000-0000-00000A000000}"/>
    <cellStyle name="Output" xfId="10" xr:uid="{00000000-0005-0000-0000-00000B000000}"/>
    <cellStyle name="Standaard" xfId="0" builtinId="0"/>
  </cellStyles>
  <dxfs count="0"/>
  <tableStyles count="0" defaultTableStyle="TableStyleMedium9" defaultPivotStyle="PivotStyleLight16"/>
  <colors>
    <mruColors>
      <color rgb="FF333399"/>
      <color rgb="FF666699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9">
    <pageSetUpPr autoPageBreaks="0" fitToPage="1"/>
  </sheetPr>
  <dimension ref="A1:JA194"/>
  <sheetViews>
    <sheetView showGridLines="0" zoomScale="75" zoomScaleNormal="75" workbookViewId="0"/>
  </sheetViews>
  <sheetFormatPr defaultColWidth="11.42578125" defaultRowHeight="13.5" x14ac:dyDescent="0.25"/>
  <cols>
    <col min="1" max="1" width="55.7109375" style="1" customWidth="1"/>
    <col min="2" max="42" width="19.7109375" style="2" customWidth="1"/>
    <col min="43" max="16384" width="11.42578125" style="2"/>
  </cols>
  <sheetData>
    <row r="1" spans="1:42" ht="18" x14ac:dyDescent="0.25">
      <c r="A1" s="69" t="s">
        <v>105</v>
      </c>
    </row>
    <row r="2" spans="1:42" s="18" customFormat="1" ht="16.5" x14ac:dyDescent="0.2">
      <c r="A2" s="27" t="s">
        <v>0</v>
      </c>
      <c r="B2" s="16"/>
      <c r="C2" s="17"/>
      <c r="D2" s="17"/>
    </row>
    <row r="3" spans="1:42" s="18" customFormat="1" ht="16.5" x14ac:dyDescent="0.2">
      <c r="A3" s="27" t="s">
        <v>107</v>
      </c>
      <c r="B3" s="16"/>
      <c r="C3" s="17"/>
      <c r="D3" s="17"/>
    </row>
    <row r="4" spans="1:42" s="18" customFormat="1" ht="16.5" x14ac:dyDescent="0.2">
      <c r="A4" s="27" t="s">
        <v>108</v>
      </c>
      <c r="B4" s="16"/>
      <c r="C4" s="17"/>
      <c r="D4" s="17"/>
    </row>
    <row r="5" spans="1:42" s="18" customFormat="1" ht="16.5" x14ac:dyDescent="0.2">
      <c r="A5" s="27" t="s">
        <v>106</v>
      </c>
      <c r="B5" s="16"/>
      <c r="C5" s="17"/>
      <c r="D5" s="17"/>
    </row>
    <row r="6" spans="1:42" s="18" customFormat="1" ht="16.5" x14ac:dyDescent="0.2">
      <c r="A6" s="27" t="s">
        <v>109</v>
      </c>
      <c r="B6" s="16"/>
      <c r="C6" s="17"/>
      <c r="D6" s="17"/>
    </row>
    <row r="7" spans="1:42" s="18" customFormat="1" ht="16.5" x14ac:dyDescent="0.2">
      <c r="A7" s="27" t="s">
        <v>110</v>
      </c>
      <c r="B7" s="16"/>
      <c r="C7" s="17"/>
      <c r="D7" s="17"/>
    </row>
    <row r="8" spans="1:42" s="18" customFormat="1" ht="16.5" x14ac:dyDescent="0.2">
      <c r="A8" s="27" t="s">
        <v>59</v>
      </c>
      <c r="B8" s="16"/>
      <c r="C8" s="17"/>
      <c r="D8" s="17"/>
    </row>
    <row r="9" spans="1:42" ht="15" customHeight="1" x14ac:dyDescent="0.25"/>
    <row r="10" spans="1:42" ht="24.95" customHeight="1" thickBot="1" x14ac:dyDescent="0.3">
      <c r="A10" s="24" t="s">
        <v>90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102</v>
      </c>
      <c r="AP10" s="15" t="s">
        <v>103</v>
      </c>
    </row>
    <row r="11" spans="1:42" ht="15" hidden="1" customHeight="1" x14ac:dyDescent="0.25">
      <c r="A11" s="25"/>
    </row>
    <row r="12" spans="1:42" s="11" customFormat="1" ht="15" hidden="1" customHeight="1" x14ac:dyDescent="0.2">
      <c r="A12" s="26"/>
    </row>
    <row r="13" spans="1:42" s="11" customFormat="1" ht="15" hidden="1" customHeight="1" x14ac:dyDescent="0.2">
      <c r="A13" s="26"/>
    </row>
    <row r="14" spans="1:42" s="11" customFormat="1" ht="15" hidden="1" customHeight="1" x14ac:dyDescent="0.2">
      <c r="A14" s="26"/>
    </row>
    <row r="15" spans="1:42" s="11" customFormat="1" ht="15" hidden="1" customHeight="1" thickBot="1" x14ac:dyDescent="0.25">
      <c r="A15" s="26"/>
    </row>
    <row r="16" spans="1:42" s="12" customFormat="1" ht="24.95" customHeight="1" x14ac:dyDescent="0.2">
      <c r="A16" s="39" t="s">
        <v>98</v>
      </c>
      <c r="B16" s="45">
        <v>23293</v>
      </c>
      <c r="C16" s="45">
        <v>23044</v>
      </c>
      <c r="D16" s="45">
        <v>21650</v>
      </c>
      <c r="E16" s="45">
        <v>20674</v>
      </c>
      <c r="F16" s="45">
        <v>19704</v>
      </c>
      <c r="G16" s="45">
        <v>18718</v>
      </c>
      <c r="H16" s="45">
        <v>17746</v>
      </c>
      <c r="I16" s="45">
        <v>16904</v>
      </c>
      <c r="J16" s="45">
        <v>16134</v>
      </c>
      <c r="K16" s="45">
        <v>15201</v>
      </c>
      <c r="L16" s="45">
        <v>14320</v>
      </c>
      <c r="M16" s="45">
        <v>13812</v>
      </c>
      <c r="N16" s="45">
        <v>13012</v>
      </c>
      <c r="O16" s="45">
        <v>12243</v>
      </c>
      <c r="P16" s="45">
        <v>11594</v>
      </c>
      <c r="Q16" s="45">
        <v>10760</v>
      </c>
      <c r="R16" s="45">
        <v>10078</v>
      </c>
      <c r="S16" s="45">
        <v>9468</v>
      </c>
      <c r="T16" s="45">
        <v>9078</v>
      </c>
      <c r="U16" s="45">
        <v>8455</v>
      </c>
      <c r="V16" s="45">
        <v>7892</v>
      </c>
      <c r="W16" s="45">
        <v>7509</v>
      </c>
      <c r="X16" s="45">
        <v>7094</v>
      </c>
      <c r="Y16" s="45">
        <v>6912</v>
      </c>
      <c r="Z16" s="45">
        <v>7927</v>
      </c>
      <c r="AA16" s="45">
        <v>7645</v>
      </c>
      <c r="AB16" s="45">
        <v>7339</v>
      </c>
      <c r="AC16" s="45">
        <v>7107</v>
      </c>
      <c r="AD16" s="45">
        <v>4485</v>
      </c>
      <c r="AE16" s="45">
        <v>4131</v>
      </c>
      <c r="AF16" s="45">
        <v>3808</v>
      </c>
      <c r="AG16" s="45">
        <v>3516</v>
      </c>
      <c r="AH16" s="45">
        <v>3199</v>
      </c>
      <c r="AI16" s="45">
        <v>2927</v>
      </c>
      <c r="AJ16" s="45">
        <v>2665</v>
      </c>
      <c r="AK16" s="45">
        <v>2443</v>
      </c>
      <c r="AL16" s="45">
        <v>2223</v>
      </c>
      <c r="AM16" s="45">
        <v>2038</v>
      </c>
      <c r="AN16" s="46">
        <v>1828</v>
      </c>
      <c r="AO16" s="46">
        <v>1664</v>
      </c>
      <c r="AP16" s="46">
        <v>1452</v>
      </c>
    </row>
    <row r="17" spans="1:42" s="12" customFormat="1" ht="24.95" customHeight="1" x14ac:dyDescent="0.2">
      <c r="A17" s="41" t="s">
        <v>60</v>
      </c>
      <c r="B17" s="34">
        <v>22971</v>
      </c>
      <c r="C17" s="34">
        <v>22978</v>
      </c>
      <c r="D17" s="34">
        <v>22945</v>
      </c>
      <c r="E17" s="34">
        <v>21597</v>
      </c>
      <c r="F17" s="34">
        <v>22005</v>
      </c>
      <c r="G17" s="34">
        <v>21072</v>
      </c>
      <c r="H17" s="34">
        <v>20804</v>
      </c>
      <c r="I17" s="34">
        <v>18891</v>
      </c>
      <c r="J17" s="34">
        <v>18815</v>
      </c>
      <c r="K17" s="34">
        <v>18720</v>
      </c>
      <c r="L17" s="34">
        <v>18187</v>
      </c>
      <c r="M17" s="34">
        <v>16670</v>
      </c>
      <c r="N17" s="34">
        <v>16405</v>
      </c>
      <c r="O17" s="34">
        <v>15951</v>
      </c>
      <c r="P17" s="34">
        <v>15339</v>
      </c>
      <c r="Q17" s="34">
        <v>14396</v>
      </c>
      <c r="R17" s="34">
        <v>13910</v>
      </c>
      <c r="S17" s="34">
        <v>13323</v>
      </c>
      <c r="T17" s="34">
        <v>12373</v>
      </c>
      <c r="U17" s="34">
        <v>11716</v>
      </c>
      <c r="V17" s="34">
        <v>11215</v>
      </c>
      <c r="W17" s="34">
        <v>10670</v>
      </c>
      <c r="X17" s="34">
        <v>10079</v>
      </c>
      <c r="Y17" s="34">
        <v>9704</v>
      </c>
      <c r="Z17" s="34">
        <v>9462</v>
      </c>
      <c r="AA17" s="34">
        <v>8940</v>
      </c>
      <c r="AB17" s="34">
        <v>8359</v>
      </c>
      <c r="AC17" s="34">
        <v>7844</v>
      </c>
      <c r="AD17" s="34">
        <v>7376</v>
      </c>
      <c r="AE17" s="34">
        <v>6871</v>
      </c>
      <c r="AF17" s="34">
        <v>6433</v>
      </c>
      <c r="AG17" s="34">
        <v>6100</v>
      </c>
      <c r="AH17" s="34">
        <v>5663</v>
      </c>
      <c r="AI17" s="34">
        <v>5265</v>
      </c>
      <c r="AJ17" s="34">
        <v>5012</v>
      </c>
      <c r="AK17" s="34">
        <v>4762</v>
      </c>
      <c r="AL17" s="34">
        <v>4414</v>
      </c>
      <c r="AM17" s="34">
        <v>4174</v>
      </c>
      <c r="AN17" s="53">
        <f>(AM17/AM$20)*AN$20</f>
        <v>3874.1871499176273</v>
      </c>
      <c r="AO17" s="72" t="s">
        <v>104</v>
      </c>
      <c r="AP17" s="72" t="s">
        <v>104</v>
      </c>
    </row>
    <row r="18" spans="1:42" s="12" customFormat="1" ht="24.95" customHeight="1" x14ac:dyDescent="0.2">
      <c r="A18" s="41" t="s">
        <v>41</v>
      </c>
      <c r="B18" s="34">
        <v>8554</v>
      </c>
      <c r="C18" s="34">
        <v>8623</v>
      </c>
      <c r="D18" s="34">
        <v>8844</v>
      </c>
      <c r="E18" s="34">
        <v>7882</v>
      </c>
      <c r="F18" s="34">
        <v>7606</v>
      </c>
      <c r="G18" s="34">
        <v>7242</v>
      </c>
      <c r="H18" s="34">
        <v>7198</v>
      </c>
      <c r="I18" s="34">
        <v>7004</v>
      </c>
      <c r="J18" s="34">
        <v>6878</v>
      </c>
      <c r="K18" s="34">
        <v>6696</v>
      </c>
      <c r="L18" s="34">
        <v>6405</v>
      </c>
      <c r="M18" s="34">
        <v>5806</v>
      </c>
      <c r="N18" s="34">
        <v>5403</v>
      </c>
      <c r="O18" s="34">
        <v>5392</v>
      </c>
      <c r="P18" s="34">
        <v>5337</v>
      </c>
      <c r="Q18" s="34">
        <v>4900</v>
      </c>
      <c r="R18" s="34">
        <v>4747</v>
      </c>
      <c r="S18" s="34">
        <v>4401</v>
      </c>
      <c r="T18" s="34">
        <v>4104</v>
      </c>
      <c r="U18" s="34">
        <v>3874</v>
      </c>
      <c r="V18" s="34">
        <v>3729</v>
      </c>
      <c r="W18" s="34">
        <v>3548</v>
      </c>
      <c r="X18" s="34">
        <v>3352</v>
      </c>
      <c r="Y18" s="34">
        <v>3228</v>
      </c>
      <c r="Z18" s="34">
        <v>3110</v>
      </c>
      <c r="AA18" s="34">
        <v>2905</v>
      </c>
      <c r="AB18" s="34">
        <v>2735</v>
      </c>
      <c r="AC18" s="34">
        <v>2562</v>
      </c>
      <c r="AD18" s="34">
        <v>2393</v>
      </c>
      <c r="AE18" s="34">
        <v>2259</v>
      </c>
      <c r="AF18" s="34">
        <v>2134</v>
      </c>
      <c r="AG18" s="34">
        <v>2008</v>
      </c>
      <c r="AH18" s="34">
        <v>1859</v>
      </c>
      <c r="AI18" s="34">
        <v>1731</v>
      </c>
      <c r="AJ18" s="34">
        <v>1641</v>
      </c>
      <c r="AK18" s="34">
        <v>1547</v>
      </c>
      <c r="AL18" s="34">
        <v>1431</v>
      </c>
      <c r="AM18" s="34">
        <v>1354</v>
      </c>
      <c r="AN18" s="53">
        <f>(AM18/AM$20)*AN$20</f>
        <v>1256.7439868204283</v>
      </c>
      <c r="AO18" s="72" t="s">
        <v>104</v>
      </c>
      <c r="AP18" s="72" t="s">
        <v>104</v>
      </c>
    </row>
    <row r="19" spans="1:42" s="12" customFormat="1" ht="24.95" customHeight="1" x14ac:dyDescent="0.2">
      <c r="A19" s="41" t="s">
        <v>42</v>
      </c>
      <c r="B19" s="34">
        <v>3788</v>
      </c>
      <c r="C19" s="34">
        <v>4241</v>
      </c>
      <c r="D19" s="34">
        <v>3627</v>
      </c>
      <c r="E19" s="34">
        <v>3393</v>
      </c>
      <c r="F19" s="34">
        <v>3274</v>
      </c>
      <c r="G19" s="34">
        <v>3111</v>
      </c>
      <c r="H19" s="34">
        <v>3048</v>
      </c>
      <c r="I19" s="34">
        <v>2798</v>
      </c>
      <c r="J19" s="34">
        <v>2759</v>
      </c>
      <c r="K19" s="34">
        <v>2712</v>
      </c>
      <c r="L19" s="34">
        <v>2587</v>
      </c>
      <c r="M19" s="34">
        <v>2368</v>
      </c>
      <c r="N19" s="34">
        <v>2297</v>
      </c>
      <c r="O19" s="34">
        <v>2293</v>
      </c>
      <c r="P19" s="34">
        <v>2270</v>
      </c>
      <c r="Q19" s="34">
        <v>2028</v>
      </c>
      <c r="R19" s="34">
        <v>1896</v>
      </c>
      <c r="S19" s="34">
        <v>1805</v>
      </c>
      <c r="T19" s="34">
        <v>1676</v>
      </c>
      <c r="U19" s="34">
        <v>1576</v>
      </c>
      <c r="V19" s="34">
        <v>1484</v>
      </c>
      <c r="W19" s="34">
        <v>1412</v>
      </c>
      <c r="X19" s="34">
        <v>1334</v>
      </c>
      <c r="Y19" s="34">
        <v>1284</v>
      </c>
      <c r="Z19" s="34">
        <v>1217</v>
      </c>
      <c r="AA19" s="34">
        <v>1131</v>
      </c>
      <c r="AB19" s="34">
        <v>1069</v>
      </c>
      <c r="AC19" s="34">
        <v>989</v>
      </c>
      <c r="AD19" s="34">
        <v>940</v>
      </c>
      <c r="AE19" s="34">
        <v>877</v>
      </c>
      <c r="AF19" s="34">
        <v>818</v>
      </c>
      <c r="AG19" s="34">
        <v>751</v>
      </c>
      <c r="AH19" s="34">
        <v>707</v>
      </c>
      <c r="AI19" s="34">
        <v>664</v>
      </c>
      <c r="AJ19" s="34">
        <v>632</v>
      </c>
      <c r="AK19" s="34">
        <v>602</v>
      </c>
      <c r="AL19" s="34">
        <v>570</v>
      </c>
      <c r="AM19" s="34">
        <v>542</v>
      </c>
      <c r="AN19" s="53">
        <f>(AM19/AM$20)*AN20</f>
        <v>503.06886326194393</v>
      </c>
      <c r="AO19" s="72" t="s">
        <v>104</v>
      </c>
      <c r="AP19" s="72" t="s">
        <v>104</v>
      </c>
    </row>
    <row r="20" spans="1:42" s="12" customFormat="1" ht="24.95" customHeight="1" x14ac:dyDescent="0.2">
      <c r="A20" s="42" t="s">
        <v>97</v>
      </c>
      <c r="B20" s="47">
        <f>B17+B18+B19</f>
        <v>35313</v>
      </c>
      <c r="C20" s="47">
        <f t="shared" ref="C20:AM20" si="0">C17+C18+C19</f>
        <v>35842</v>
      </c>
      <c r="D20" s="47">
        <f t="shared" si="0"/>
        <v>35416</v>
      </c>
      <c r="E20" s="47">
        <f t="shared" si="0"/>
        <v>32872</v>
      </c>
      <c r="F20" s="47">
        <f t="shared" si="0"/>
        <v>32885</v>
      </c>
      <c r="G20" s="47">
        <f t="shared" si="0"/>
        <v>31425</v>
      </c>
      <c r="H20" s="47">
        <f t="shared" si="0"/>
        <v>31050</v>
      </c>
      <c r="I20" s="47">
        <f t="shared" si="0"/>
        <v>28693</v>
      </c>
      <c r="J20" s="47">
        <f t="shared" si="0"/>
        <v>28452</v>
      </c>
      <c r="K20" s="47">
        <f t="shared" si="0"/>
        <v>28128</v>
      </c>
      <c r="L20" s="47">
        <f t="shared" si="0"/>
        <v>27179</v>
      </c>
      <c r="M20" s="47">
        <f t="shared" si="0"/>
        <v>24844</v>
      </c>
      <c r="N20" s="47">
        <f t="shared" si="0"/>
        <v>24105</v>
      </c>
      <c r="O20" s="47">
        <f t="shared" si="0"/>
        <v>23636</v>
      </c>
      <c r="P20" s="47">
        <f t="shared" si="0"/>
        <v>22946</v>
      </c>
      <c r="Q20" s="47">
        <f t="shared" si="0"/>
        <v>21324</v>
      </c>
      <c r="R20" s="47">
        <f t="shared" si="0"/>
        <v>20553</v>
      </c>
      <c r="S20" s="47">
        <f t="shared" si="0"/>
        <v>19529</v>
      </c>
      <c r="T20" s="47">
        <f t="shared" si="0"/>
        <v>18153</v>
      </c>
      <c r="U20" s="47">
        <f t="shared" si="0"/>
        <v>17166</v>
      </c>
      <c r="V20" s="47">
        <f t="shared" si="0"/>
        <v>16428</v>
      </c>
      <c r="W20" s="47">
        <f t="shared" si="0"/>
        <v>15630</v>
      </c>
      <c r="X20" s="47">
        <f t="shared" si="0"/>
        <v>14765</v>
      </c>
      <c r="Y20" s="47">
        <f t="shared" si="0"/>
        <v>14216</v>
      </c>
      <c r="Z20" s="47">
        <f t="shared" si="0"/>
        <v>13789</v>
      </c>
      <c r="AA20" s="47">
        <f t="shared" si="0"/>
        <v>12976</v>
      </c>
      <c r="AB20" s="47">
        <f t="shared" si="0"/>
        <v>12163</v>
      </c>
      <c r="AC20" s="47">
        <f t="shared" si="0"/>
        <v>11395</v>
      </c>
      <c r="AD20" s="47">
        <f t="shared" si="0"/>
        <v>10709</v>
      </c>
      <c r="AE20" s="47">
        <f t="shared" si="0"/>
        <v>10007</v>
      </c>
      <c r="AF20" s="47">
        <f t="shared" si="0"/>
        <v>9385</v>
      </c>
      <c r="AG20" s="47">
        <f t="shared" si="0"/>
        <v>8859</v>
      </c>
      <c r="AH20" s="47">
        <f t="shared" si="0"/>
        <v>8229</v>
      </c>
      <c r="AI20" s="47">
        <f t="shared" si="0"/>
        <v>7660</v>
      </c>
      <c r="AJ20" s="47">
        <f t="shared" si="0"/>
        <v>7285</v>
      </c>
      <c r="AK20" s="47">
        <f t="shared" si="0"/>
        <v>6911</v>
      </c>
      <c r="AL20" s="47">
        <f t="shared" si="0"/>
        <v>6415</v>
      </c>
      <c r="AM20" s="47">
        <f t="shared" si="0"/>
        <v>6070</v>
      </c>
      <c r="AN20" s="48">
        <v>5634</v>
      </c>
      <c r="AO20" s="48">
        <v>5294</v>
      </c>
      <c r="AP20" s="48">
        <v>4879</v>
      </c>
    </row>
    <row r="21" spans="1:42" s="12" customFormat="1" ht="24.95" customHeight="1" x14ac:dyDescent="0.2">
      <c r="A21" s="41" t="s">
        <v>61</v>
      </c>
      <c r="B21" s="34">
        <v>374</v>
      </c>
      <c r="C21" s="34">
        <v>369</v>
      </c>
      <c r="D21" s="34">
        <v>380</v>
      </c>
      <c r="E21" s="34">
        <v>373</v>
      </c>
      <c r="F21" s="34">
        <v>355</v>
      </c>
      <c r="G21" s="34">
        <v>345</v>
      </c>
      <c r="H21" s="34">
        <v>321</v>
      </c>
      <c r="I21" s="34">
        <v>312</v>
      </c>
      <c r="J21" s="34">
        <v>317</v>
      </c>
      <c r="K21" s="34">
        <v>313</v>
      </c>
      <c r="L21" s="34">
        <v>300</v>
      </c>
      <c r="M21" s="34">
        <v>281</v>
      </c>
      <c r="N21" s="34">
        <v>277</v>
      </c>
      <c r="O21" s="34">
        <v>272</v>
      </c>
      <c r="P21" s="34">
        <v>249</v>
      </c>
      <c r="Q21" s="34">
        <v>241</v>
      </c>
      <c r="R21" s="34">
        <v>231</v>
      </c>
      <c r="S21" s="34">
        <v>220</v>
      </c>
      <c r="T21" s="34">
        <v>209</v>
      </c>
      <c r="U21" s="34">
        <v>200</v>
      </c>
      <c r="V21" s="34">
        <v>201</v>
      </c>
      <c r="W21" s="34">
        <v>191</v>
      </c>
      <c r="X21" s="34">
        <v>180</v>
      </c>
      <c r="Y21" s="34">
        <v>145</v>
      </c>
      <c r="Z21" s="34">
        <v>177</v>
      </c>
      <c r="AA21" s="34">
        <v>170</v>
      </c>
      <c r="AB21" s="34">
        <v>160</v>
      </c>
      <c r="AC21" s="34">
        <v>152</v>
      </c>
      <c r="AD21" s="34">
        <v>144</v>
      </c>
      <c r="AE21" s="34">
        <v>142</v>
      </c>
      <c r="AF21" s="34">
        <v>137</v>
      </c>
      <c r="AG21" s="34">
        <v>130</v>
      </c>
      <c r="AH21" s="34">
        <v>119</v>
      </c>
      <c r="AI21" s="34">
        <v>113</v>
      </c>
      <c r="AJ21" s="34">
        <v>108</v>
      </c>
      <c r="AK21" s="34">
        <v>105</v>
      </c>
      <c r="AL21" s="34">
        <v>98</v>
      </c>
      <c r="AM21" s="34">
        <v>91</v>
      </c>
      <c r="AN21" s="53">
        <f>(AM21/AM25)*AN25</f>
        <v>84.330434782608691</v>
      </c>
      <c r="AO21" s="72" t="s">
        <v>104</v>
      </c>
      <c r="AP21" s="72" t="s">
        <v>104</v>
      </c>
    </row>
    <row r="22" spans="1:42" s="12" customFormat="1" ht="24.95" customHeight="1" x14ac:dyDescent="0.2">
      <c r="A22" s="41" t="s">
        <v>43</v>
      </c>
      <c r="B22" s="34">
        <v>2130</v>
      </c>
      <c r="C22" s="34">
        <v>2132</v>
      </c>
      <c r="D22" s="34">
        <v>2019</v>
      </c>
      <c r="E22" s="34">
        <v>1969</v>
      </c>
      <c r="F22" s="34">
        <v>1872</v>
      </c>
      <c r="G22" s="34">
        <v>1794</v>
      </c>
      <c r="H22" s="34">
        <v>1713</v>
      </c>
      <c r="I22" s="34">
        <v>1618</v>
      </c>
      <c r="J22" s="34">
        <v>1599</v>
      </c>
      <c r="K22" s="34">
        <v>1560</v>
      </c>
      <c r="L22" s="34">
        <v>1466</v>
      </c>
      <c r="M22" s="34">
        <v>1360</v>
      </c>
      <c r="N22" s="34">
        <v>1284</v>
      </c>
      <c r="O22" s="34">
        <v>1254</v>
      </c>
      <c r="P22" s="34">
        <v>1190</v>
      </c>
      <c r="Q22" s="34">
        <v>1119</v>
      </c>
      <c r="R22" s="34">
        <v>1061</v>
      </c>
      <c r="S22" s="34">
        <v>1023</v>
      </c>
      <c r="T22" s="34">
        <v>962</v>
      </c>
      <c r="U22" s="34">
        <v>916</v>
      </c>
      <c r="V22" s="34">
        <v>873</v>
      </c>
      <c r="W22" s="34">
        <v>831</v>
      </c>
      <c r="X22" s="34">
        <v>785</v>
      </c>
      <c r="Y22" s="34">
        <v>632</v>
      </c>
      <c r="Z22" s="34">
        <v>719</v>
      </c>
      <c r="AA22" s="34">
        <v>667</v>
      </c>
      <c r="AB22" s="34">
        <v>617</v>
      </c>
      <c r="AC22" s="34">
        <v>584</v>
      </c>
      <c r="AD22" s="34">
        <v>554</v>
      </c>
      <c r="AE22" s="34">
        <v>516</v>
      </c>
      <c r="AF22" s="34">
        <v>483</v>
      </c>
      <c r="AG22" s="34">
        <v>461</v>
      </c>
      <c r="AH22" s="34">
        <v>431</v>
      </c>
      <c r="AI22" s="34">
        <v>411</v>
      </c>
      <c r="AJ22" s="34">
        <v>392</v>
      </c>
      <c r="AK22" s="34">
        <v>385</v>
      </c>
      <c r="AL22" s="34">
        <v>358</v>
      </c>
      <c r="AM22" s="34">
        <v>341</v>
      </c>
      <c r="AN22" s="53">
        <f>(AM22/AM$25)*AN$25</f>
        <v>316.00745341614908</v>
      </c>
      <c r="AO22" s="72" t="s">
        <v>104</v>
      </c>
      <c r="AP22" s="72" t="s">
        <v>104</v>
      </c>
    </row>
    <row r="23" spans="1:42" s="12" customFormat="1" ht="24.95" customHeight="1" x14ac:dyDescent="0.2">
      <c r="A23" s="41" t="s">
        <v>44</v>
      </c>
      <c r="B23" s="34">
        <v>1327</v>
      </c>
      <c r="C23" s="34">
        <v>1324</v>
      </c>
      <c r="D23" s="34">
        <v>1254</v>
      </c>
      <c r="E23" s="34">
        <v>1226</v>
      </c>
      <c r="F23" s="34">
        <v>1176</v>
      </c>
      <c r="G23" s="34">
        <v>1114</v>
      </c>
      <c r="H23" s="34">
        <v>1073</v>
      </c>
      <c r="I23" s="34">
        <v>1013</v>
      </c>
      <c r="J23" s="34">
        <v>990</v>
      </c>
      <c r="K23" s="34">
        <v>978</v>
      </c>
      <c r="L23" s="34">
        <v>904</v>
      </c>
      <c r="M23" s="34">
        <v>817</v>
      </c>
      <c r="N23" s="34">
        <v>813</v>
      </c>
      <c r="O23" s="34">
        <v>771</v>
      </c>
      <c r="P23" s="34">
        <v>731</v>
      </c>
      <c r="Q23" s="34">
        <v>697</v>
      </c>
      <c r="R23" s="34">
        <v>650</v>
      </c>
      <c r="S23" s="34">
        <v>614</v>
      </c>
      <c r="T23" s="34">
        <v>591</v>
      </c>
      <c r="U23" s="34">
        <v>556</v>
      </c>
      <c r="V23" s="34">
        <v>536</v>
      </c>
      <c r="W23" s="34">
        <v>510</v>
      </c>
      <c r="X23" s="34">
        <v>482</v>
      </c>
      <c r="Y23" s="34">
        <v>389</v>
      </c>
      <c r="Z23" s="34">
        <v>449</v>
      </c>
      <c r="AA23" s="34">
        <v>429</v>
      </c>
      <c r="AB23" s="34">
        <v>397</v>
      </c>
      <c r="AC23" s="34">
        <v>375</v>
      </c>
      <c r="AD23" s="34">
        <v>355</v>
      </c>
      <c r="AE23" s="34">
        <v>341</v>
      </c>
      <c r="AF23" s="34">
        <v>321</v>
      </c>
      <c r="AG23" s="34">
        <v>302</v>
      </c>
      <c r="AH23" s="34">
        <v>290</v>
      </c>
      <c r="AI23" s="34">
        <v>265</v>
      </c>
      <c r="AJ23" s="34">
        <v>245</v>
      </c>
      <c r="AK23" s="34">
        <v>233</v>
      </c>
      <c r="AL23" s="34">
        <v>212</v>
      </c>
      <c r="AM23" s="34">
        <v>203</v>
      </c>
      <c r="AN23" s="53">
        <f>(AM23/AM$25)*AN$25</f>
        <v>188.12173913043478</v>
      </c>
      <c r="AO23" s="72" t="s">
        <v>104</v>
      </c>
      <c r="AP23" s="72" t="s">
        <v>104</v>
      </c>
    </row>
    <row r="24" spans="1:42" s="12" customFormat="1" ht="24.95" customHeight="1" x14ac:dyDescent="0.2">
      <c r="A24" s="41" t="s">
        <v>45</v>
      </c>
      <c r="B24" s="34">
        <v>1034</v>
      </c>
      <c r="C24" s="34">
        <v>1497</v>
      </c>
      <c r="D24" s="34">
        <v>964</v>
      </c>
      <c r="E24" s="34">
        <v>932</v>
      </c>
      <c r="F24" s="34">
        <v>895</v>
      </c>
      <c r="G24" s="34">
        <v>849</v>
      </c>
      <c r="H24" s="34">
        <v>802</v>
      </c>
      <c r="I24" s="34">
        <v>766</v>
      </c>
      <c r="J24" s="34">
        <v>754</v>
      </c>
      <c r="K24" s="34">
        <v>722</v>
      </c>
      <c r="L24" s="34">
        <v>671</v>
      </c>
      <c r="M24" s="34">
        <v>620</v>
      </c>
      <c r="N24" s="34">
        <v>602</v>
      </c>
      <c r="O24" s="34">
        <v>568</v>
      </c>
      <c r="P24" s="34">
        <v>542</v>
      </c>
      <c r="Q24" s="34">
        <v>518</v>
      </c>
      <c r="R24" s="34">
        <v>467</v>
      </c>
      <c r="S24" s="34">
        <v>466</v>
      </c>
      <c r="T24" s="34">
        <v>442</v>
      </c>
      <c r="U24" s="34">
        <v>420</v>
      </c>
      <c r="V24" s="34">
        <v>395</v>
      </c>
      <c r="W24" s="34">
        <v>376</v>
      </c>
      <c r="X24" s="34">
        <v>355</v>
      </c>
      <c r="Y24" s="34">
        <v>286</v>
      </c>
      <c r="Z24" s="34">
        <v>348</v>
      </c>
      <c r="AA24" s="34">
        <v>320</v>
      </c>
      <c r="AB24" s="34">
        <v>290</v>
      </c>
      <c r="AC24" s="34">
        <v>276</v>
      </c>
      <c r="AD24" s="34">
        <v>276</v>
      </c>
      <c r="AE24" s="34">
        <v>250</v>
      </c>
      <c r="AF24" s="34">
        <v>244</v>
      </c>
      <c r="AG24" s="34">
        <v>233</v>
      </c>
      <c r="AH24" s="34">
        <v>216</v>
      </c>
      <c r="AI24" s="34">
        <v>203</v>
      </c>
      <c r="AJ24" s="34">
        <v>193</v>
      </c>
      <c r="AK24" s="34">
        <v>186</v>
      </c>
      <c r="AL24" s="34">
        <v>172</v>
      </c>
      <c r="AM24" s="34">
        <v>170</v>
      </c>
      <c r="AN24" s="53">
        <f>(AM24/AM$25)*AN$25</f>
        <v>157.54037267080747</v>
      </c>
      <c r="AO24" s="72" t="s">
        <v>104</v>
      </c>
      <c r="AP24" s="72" t="s">
        <v>104</v>
      </c>
    </row>
    <row r="25" spans="1:42" s="12" customFormat="1" ht="24.95" customHeight="1" x14ac:dyDescent="0.2">
      <c r="A25" s="42" t="s">
        <v>87</v>
      </c>
      <c r="B25" s="47">
        <f>SUM(B21:B24)</f>
        <v>4865</v>
      </c>
      <c r="C25" s="47">
        <f t="shared" ref="C25:AM25" si="1">SUM(C21:C24)</f>
        <v>5322</v>
      </c>
      <c r="D25" s="47">
        <f t="shared" si="1"/>
        <v>4617</v>
      </c>
      <c r="E25" s="47">
        <f t="shared" si="1"/>
        <v>4500</v>
      </c>
      <c r="F25" s="47">
        <f t="shared" si="1"/>
        <v>4298</v>
      </c>
      <c r="G25" s="47">
        <f t="shared" si="1"/>
        <v>4102</v>
      </c>
      <c r="H25" s="47">
        <f t="shared" si="1"/>
        <v>3909</v>
      </c>
      <c r="I25" s="47">
        <f t="shared" si="1"/>
        <v>3709</v>
      </c>
      <c r="J25" s="47">
        <f t="shared" si="1"/>
        <v>3660</v>
      </c>
      <c r="K25" s="47">
        <f t="shared" si="1"/>
        <v>3573</v>
      </c>
      <c r="L25" s="47">
        <f t="shared" si="1"/>
        <v>3341</v>
      </c>
      <c r="M25" s="47">
        <f t="shared" si="1"/>
        <v>3078</v>
      </c>
      <c r="N25" s="47">
        <f t="shared" si="1"/>
        <v>2976</v>
      </c>
      <c r="O25" s="47">
        <f t="shared" si="1"/>
        <v>2865</v>
      </c>
      <c r="P25" s="47">
        <f t="shared" si="1"/>
        <v>2712</v>
      </c>
      <c r="Q25" s="47">
        <f t="shared" si="1"/>
        <v>2575</v>
      </c>
      <c r="R25" s="47">
        <f t="shared" si="1"/>
        <v>2409</v>
      </c>
      <c r="S25" s="47">
        <f t="shared" si="1"/>
        <v>2323</v>
      </c>
      <c r="T25" s="47">
        <f t="shared" si="1"/>
        <v>2204</v>
      </c>
      <c r="U25" s="47">
        <f t="shared" si="1"/>
        <v>2092</v>
      </c>
      <c r="V25" s="47">
        <f t="shared" si="1"/>
        <v>2005</v>
      </c>
      <c r="W25" s="47">
        <f t="shared" si="1"/>
        <v>1908</v>
      </c>
      <c r="X25" s="47">
        <f t="shared" si="1"/>
        <v>1802</v>
      </c>
      <c r="Y25" s="47">
        <f t="shared" si="1"/>
        <v>1452</v>
      </c>
      <c r="Z25" s="47">
        <f t="shared" si="1"/>
        <v>1693</v>
      </c>
      <c r="AA25" s="47">
        <f t="shared" si="1"/>
        <v>1586</v>
      </c>
      <c r="AB25" s="47">
        <f t="shared" si="1"/>
        <v>1464</v>
      </c>
      <c r="AC25" s="47">
        <f t="shared" si="1"/>
        <v>1387</v>
      </c>
      <c r="AD25" s="47">
        <f t="shared" si="1"/>
        <v>1329</v>
      </c>
      <c r="AE25" s="47">
        <f t="shared" si="1"/>
        <v>1249</v>
      </c>
      <c r="AF25" s="47">
        <f t="shared" si="1"/>
        <v>1185</v>
      </c>
      <c r="AG25" s="47">
        <f t="shared" si="1"/>
        <v>1126</v>
      </c>
      <c r="AH25" s="47">
        <f t="shared" si="1"/>
        <v>1056</v>
      </c>
      <c r="AI25" s="47">
        <f t="shared" si="1"/>
        <v>992</v>
      </c>
      <c r="AJ25" s="47">
        <f t="shared" si="1"/>
        <v>938</v>
      </c>
      <c r="AK25" s="47">
        <f t="shared" si="1"/>
        <v>909</v>
      </c>
      <c r="AL25" s="47">
        <f t="shared" si="1"/>
        <v>840</v>
      </c>
      <c r="AM25" s="47">
        <f t="shared" si="1"/>
        <v>805</v>
      </c>
      <c r="AN25" s="48">
        <v>746</v>
      </c>
      <c r="AO25" s="48">
        <v>712</v>
      </c>
      <c r="AP25" s="48">
        <v>659</v>
      </c>
    </row>
    <row r="26" spans="1:42" s="12" customFormat="1" ht="24.95" customHeight="1" x14ac:dyDescent="0.2">
      <c r="A26" s="41" t="s">
        <v>62</v>
      </c>
      <c r="B26" s="34">
        <v>100</v>
      </c>
      <c r="C26" s="34">
        <v>101</v>
      </c>
      <c r="D26" s="34">
        <v>93</v>
      </c>
      <c r="E26" s="34">
        <v>82</v>
      </c>
      <c r="F26" s="34">
        <v>79</v>
      </c>
      <c r="G26" s="34">
        <v>71</v>
      </c>
      <c r="H26" s="34">
        <v>72</v>
      </c>
      <c r="I26" s="34">
        <v>76</v>
      </c>
      <c r="J26" s="34">
        <v>79</v>
      </c>
      <c r="K26" s="34">
        <v>72</v>
      </c>
      <c r="L26" s="34">
        <v>70</v>
      </c>
      <c r="M26" s="34">
        <v>67</v>
      </c>
      <c r="N26" s="34">
        <v>62</v>
      </c>
      <c r="O26" s="34">
        <v>59</v>
      </c>
      <c r="P26" s="34">
        <v>59</v>
      </c>
      <c r="Q26" s="34">
        <v>58</v>
      </c>
      <c r="R26" s="34">
        <v>52</v>
      </c>
      <c r="S26" s="34">
        <v>49</v>
      </c>
      <c r="T26" s="34">
        <v>50</v>
      </c>
      <c r="U26" s="34">
        <v>46</v>
      </c>
      <c r="V26" s="34">
        <v>46</v>
      </c>
      <c r="W26" s="34">
        <v>44</v>
      </c>
      <c r="X26" s="34">
        <v>42</v>
      </c>
      <c r="Y26" s="34">
        <v>36</v>
      </c>
      <c r="Z26" s="34">
        <v>45</v>
      </c>
      <c r="AA26" s="34">
        <v>44</v>
      </c>
      <c r="AB26" s="34">
        <v>41</v>
      </c>
      <c r="AC26" s="34">
        <v>36</v>
      </c>
      <c r="AD26" s="34">
        <v>36</v>
      </c>
      <c r="AE26" s="34">
        <v>32</v>
      </c>
      <c r="AF26" s="34">
        <v>31</v>
      </c>
      <c r="AG26" s="34">
        <v>30</v>
      </c>
      <c r="AH26" s="34">
        <v>29</v>
      </c>
      <c r="AI26" s="34">
        <v>29</v>
      </c>
      <c r="AJ26" s="34">
        <v>28</v>
      </c>
      <c r="AK26" s="34">
        <v>25</v>
      </c>
      <c r="AL26" s="34">
        <v>24</v>
      </c>
      <c r="AM26" s="34">
        <v>23</v>
      </c>
      <c r="AN26" s="53">
        <f>(AM26/AM$37)*AN$37</f>
        <v>22.128787878787879</v>
      </c>
      <c r="AO26" s="72" t="s">
        <v>104</v>
      </c>
      <c r="AP26" s="72" t="s">
        <v>104</v>
      </c>
    </row>
    <row r="27" spans="1:42" s="12" customFormat="1" ht="24.95" customHeight="1" x14ac:dyDescent="0.2">
      <c r="A27" s="41" t="s">
        <v>46</v>
      </c>
      <c r="B27" s="34">
        <v>653</v>
      </c>
      <c r="C27" s="34">
        <v>662</v>
      </c>
      <c r="D27" s="34">
        <v>628</v>
      </c>
      <c r="E27" s="34">
        <v>594</v>
      </c>
      <c r="F27" s="34">
        <v>555</v>
      </c>
      <c r="G27" s="34">
        <v>529</v>
      </c>
      <c r="H27" s="34">
        <v>505</v>
      </c>
      <c r="I27" s="34">
        <v>488</v>
      </c>
      <c r="J27" s="34">
        <v>484</v>
      </c>
      <c r="K27" s="34">
        <v>464</v>
      </c>
      <c r="L27" s="34">
        <v>432</v>
      </c>
      <c r="M27" s="34">
        <v>406</v>
      </c>
      <c r="N27" s="34">
        <v>397</v>
      </c>
      <c r="O27" s="34">
        <v>392</v>
      </c>
      <c r="P27" s="34">
        <v>345</v>
      </c>
      <c r="Q27" s="34">
        <v>327</v>
      </c>
      <c r="R27" s="34">
        <v>313</v>
      </c>
      <c r="S27" s="34">
        <v>288</v>
      </c>
      <c r="T27" s="34">
        <v>276</v>
      </c>
      <c r="U27" s="34">
        <v>256</v>
      </c>
      <c r="V27" s="34">
        <v>250</v>
      </c>
      <c r="W27" s="34">
        <v>238</v>
      </c>
      <c r="X27" s="34">
        <v>225</v>
      </c>
      <c r="Y27" s="34">
        <v>193</v>
      </c>
      <c r="Z27" s="34">
        <v>229</v>
      </c>
      <c r="AA27" s="34">
        <v>228</v>
      </c>
      <c r="AB27" s="34">
        <v>214</v>
      </c>
      <c r="AC27" s="34">
        <v>207</v>
      </c>
      <c r="AD27" s="34">
        <v>190</v>
      </c>
      <c r="AE27" s="34">
        <v>180</v>
      </c>
      <c r="AF27" s="34">
        <v>173</v>
      </c>
      <c r="AG27" s="34">
        <v>160</v>
      </c>
      <c r="AH27" s="34">
        <v>155</v>
      </c>
      <c r="AI27" s="34">
        <v>149</v>
      </c>
      <c r="AJ27" s="34">
        <v>145</v>
      </c>
      <c r="AK27" s="34">
        <v>137</v>
      </c>
      <c r="AL27" s="34">
        <v>130</v>
      </c>
      <c r="AM27" s="34">
        <v>127</v>
      </c>
      <c r="AN27" s="53">
        <f t="shared" ref="AN27:AN36" si="2">(AM27/AM$37)*AN$37</f>
        <v>122.18939393939394</v>
      </c>
      <c r="AO27" s="72" t="s">
        <v>104</v>
      </c>
      <c r="AP27" s="72" t="s">
        <v>104</v>
      </c>
    </row>
    <row r="28" spans="1:42" s="8" customFormat="1" ht="24.95" customHeight="1" x14ac:dyDescent="0.2">
      <c r="A28" s="41" t="s">
        <v>47</v>
      </c>
      <c r="B28" s="34">
        <v>337</v>
      </c>
      <c r="C28" s="34">
        <v>379</v>
      </c>
      <c r="D28" s="34">
        <v>319</v>
      </c>
      <c r="E28" s="34">
        <v>317</v>
      </c>
      <c r="F28" s="34">
        <v>293</v>
      </c>
      <c r="G28" s="34">
        <v>282</v>
      </c>
      <c r="H28" s="34">
        <v>276</v>
      </c>
      <c r="I28" s="34">
        <v>264</v>
      </c>
      <c r="J28" s="34">
        <v>265</v>
      </c>
      <c r="K28" s="34">
        <v>260</v>
      </c>
      <c r="L28" s="34">
        <v>252</v>
      </c>
      <c r="M28" s="34">
        <v>241</v>
      </c>
      <c r="N28" s="34">
        <v>228</v>
      </c>
      <c r="O28" s="34">
        <v>225</v>
      </c>
      <c r="P28" s="34">
        <v>221</v>
      </c>
      <c r="Q28" s="34">
        <v>213</v>
      </c>
      <c r="R28" s="34">
        <v>199</v>
      </c>
      <c r="S28" s="34">
        <v>190</v>
      </c>
      <c r="T28" s="34">
        <v>184</v>
      </c>
      <c r="U28" s="34">
        <v>174</v>
      </c>
      <c r="V28" s="34">
        <v>167</v>
      </c>
      <c r="W28" s="34">
        <v>159</v>
      </c>
      <c r="X28" s="34">
        <v>150</v>
      </c>
      <c r="Y28" s="34">
        <v>129</v>
      </c>
      <c r="Z28" s="34">
        <v>157</v>
      </c>
      <c r="AA28" s="34">
        <v>154</v>
      </c>
      <c r="AB28" s="34">
        <v>146</v>
      </c>
      <c r="AC28" s="34">
        <v>139</v>
      </c>
      <c r="AD28" s="34">
        <v>123</v>
      </c>
      <c r="AE28" s="34">
        <v>116</v>
      </c>
      <c r="AF28" s="34">
        <v>108</v>
      </c>
      <c r="AG28" s="34">
        <v>101</v>
      </c>
      <c r="AH28" s="34">
        <v>93</v>
      </c>
      <c r="AI28" s="34">
        <v>88</v>
      </c>
      <c r="AJ28" s="34">
        <v>88</v>
      </c>
      <c r="AK28" s="34">
        <v>86</v>
      </c>
      <c r="AL28" s="34">
        <v>79</v>
      </c>
      <c r="AM28" s="34">
        <v>78</v>
      </c>
      <c r="AN28" s="53">
        <f t="shared" si="2"/>
        <v>75.045454545454547</v>
      </c>
      <c r="AO28" s="72" t="s">
        <v>104</v>
      </c>
      <c r="AP28" s="72" t="s">
        <v>104</v>
      </c>
    </row>
    <row r="29" spans="1:42" s="8" customFormat="1" ht="24.95" customHeight="1" x14ac:dyDescent="0.2">
      <c r="A29" s="41" t="s">
        <v>48</v>
      </c>
      <c r="B29" s="34">
        <v>62</v>
      </c>
      <c r="C29" s="34">
        <v>63</v>
      </c>
      <c r="D29" s="34">
        <v>61</v>
      </c>
      <c r="E29" s="34">
        <v>63</v>
      </c>
      <c r="F29" s="34">
        <v>58</v>
      </c>
      <c r="G29" s="34">
        <v>48</v>
      </c>
      <c r="H29" s="34">
        <v>48</v>
      </c>
      <c r="I29" s="34">
        <v>40</v>
      </c>
      <c r="J29" s="34">
        <v>42</v>
      </c>
      <c r="K29" s="34">
        <v>41</v>
      </c>
      <c r="L29" s="34">
        <v>40</v>
      </c>
      <c r="M29" s="34">
        <v>36</v>
      </c>
      <c r="N29" s="34">
        <v>35</v>
      </c>
      <c r="O29" s="34">
        <v>33</v>
      </c>
      <c r="P29" s="34">
        <v>28</v>
      </c>
      <c r="Q29" s="34">
        <v>28</v>
      </c>
      <c r="R29" s="34">
        <v>29</v>
      </c>
      <c r="S29" s="34">
        <v>184</v>
      </c>
      <c r="T29" s="34">
        <v>186</v>
      </c>
      <c r="U29" s="34">
        <v>172</v>
      </c>
      <c r="V29" s="34">
        <v>159</v>
      </c>
      <c r="W29" s="34">
        <v>21</v>
      </c>
      <c r="X29" s="34">
        <v>20</v>
      </c>
      <c r="Y29" s="34">
        <v>17</v>
      </c>
      <c r="Z29" s="34">
        <v>32</v>
      </c>
      <c r="AA29" s="34">
        <v>31</v>
      </c>
      <c r="AB29" s="34">
        <v>30</v>
      </c>
      <c r="AC29" s="34">
        <v>31</v>
      </c>
      <c r="AD29" s="34">
        <v>23</v>
      </c>
      <c r="AE29" s="34">
        <v>23</v>
      </c>
      <c r="AF29" s="34">
        <v>21</v>
      </c>
      <c r="AG29" s="34">
        <v>20</v>
      </c>
      <c r="AH29" s="34">
        <v>18</v>
      </c>
      <c r="AI29" s="34">
        <v>16</v>
      </c>
      <c r="AJ29" s="34">
        <v>16</v>
      </c>
      <c r="AK29" s="34">
        <v>16</v>
      </c>
      <c r="AL29" s="34">
        <v>13</v>
      </c>
      <c r="AM29" s="34">
        <v>14</v>
      </c>
      <c r="AN29" s="53">
        <f t="shared" si="2"/>
        <v>13.469696969696969</v>
      </c>
      <c r="AO29" s="72" t="s">
        <v>104</v>
      </c>
      <c r="AP29" s="72" t="s">
        <v>104</v>
      </c>
    </row>
    <row r="30" spans="1:42" s="7" customFormat="1" ht="24.95" customHeight="1" x14ac:dyDescent="0.2">
      <c r="A30" s="41" t="s">
        <v>58</v>
      </c>
      <c r="B30" s="34">
        <v>282</v>
      </c>
      <c r="C30" s="34">
        <v>292</v>
      </c>
      <c r="D30" s="34">
        <v>287</v>
      </c>
      <c r="E30" s="34">
        <v>274</v>
      </c>
      <c r="F30" s="34">
        <v>262</v>
      </c>
      <c r="G30" s="34">
        <v>241</v>
      </c>
      <c r="H30" s="34">
        <v>236</v>
      </c>
      <c r="I30" s="34">
        <v>227</v>
      </c>
      <c r="J30" s="34">
        <v>230</v>
      </c>
      <c r="K30" s="34">
        <v>226</v>
      </c>
      <c r="L30" s="34">
        <v>232</v>
      </c>
      <c r="M30" s="34">
        <v>213</v>
      </c>
      <c r="N30" s="34">
        <v>212</v>
      </c>
      <c r="O30" s="34">
        <v>208</v>
      </c>
      <c r="P30" s="34">
        <v>188</v>
      </c>
      <c r="Q30" s="34">
        <v>173</v>
      </c>
      <c r="R30" s="34">
        <v>164</v>
      </c>
      <c r="S30" s="34"/>
      <c r="T30" s="34"/>
      <c r="U30" s="34"/>
      <c r="V30" s="34">
        <v>137</v>
      </c>
      <c r="W30" s="34">
        <v>130</v>
      </c>
      <c r="X30" s="34">
        <v>123</v>
      </c>
      <c r="Y30" s="34">
        <v>105</v>
      </c>
      <c r="Z30" s="34">
        <v>227</v>
      </c>
      <c r="AA30" s="34">
        <v>108</v>
      </c>
      <c r="AB30" s="34">
        <v>99</v>
      </c>
      <c r="AC30" s="34">
        <v>93</v>
      </c>
      <c r="AD30" s="34">
        <v>105</v>
      </c>
      <c r="AE30" s="34">
        <v>100</v>
      </c>
      <c r="AF30" s="34">
        <v>97</v>
      </c>
      <c r="AG30" s="34">
        <v>94</v>
      </c>
      <c r="AH30" s="34">
        <v>95</v>
      </c>
      <c r="AI30" s="34">
        <v>87</v>
      </c>
      <c r="AJ30" s="34">
        <v>80</v>
      </c>
      <c r="AK30" s="34">
        <v>76</v>
      </c>
      <c r="AL30" s="34">
        <v>70</v>
      </c>
      <c r="AM30" s="34">
        <v>70</v>
      </c>
      <c r="AN30" s="53">
        <f t="shared" si="2"/>
        <v>67.348484848484844</v>
      </c>
      <c r="AO30" s="72" t="s">
        <v>104</v>
      </c>
      <c r="AP30" s="72" t="s">
        <v>104</v>
      </c>
    </row>
    <row r="31" spans="1:42" s="12" customFormat="1" ht="24.95" customHeight="1" x14ac:dyDescent="0.2">
      <c r="A31" s="41" t="s">
        <v>49</v>
      </c>
      <c r="B31" s="34">
        <v>8</v>
      </c>
      <c r="C31" s="34">
        <v>7</v>
      </c>
      <c r="D31" s="34">
        <v>12</v>
      </c>
      <c r="E31" s="34">
        <v>10</v>
      </c>
      <c r="F31" s="34">
        <v>10</v>
      </c>
      <c r="G31" s="34">
        <v>10</v>
      </c>
      <c r="H31" s="34">
        <v>9</v>
      </c>
      <c r="I31" s="34">
        <v>10</v>
      </c>
      <c r="J31" s="34">
        <v>8</v>
      </c>
      <c r="K31" s="34">
        <v>8</v>
      </c>
      <c r="L31" s="34">
        <v>8</v>
      </c>
      <c r="M31" s="34">
        <v>8</v>
      </c>
      <c r="N31" s="34">
        <v>8</v>
      </c>
      <c r="O31" s="34">
        <v>8</v>
      </c>
      <c r="P31" s="34">
        <v>8</v>
      </c>
      <c r="Q31" s="34">
        <v>8</v>
      </c>
      <c r="R31" s="34">
        <v>8</v>
      </c>
      <c r="S31" s="34">
        <v>6</v>
      </c>
      <c r="T31" s="34">
        <v>6</v>
      </c>
      <c r="U31" s="34">
        <v>6</v>
      </c>
      <c r="V31" s="34">
        <v>6</v>
      </c>
      <c r="W31" s="34">
        <v>6</v>
      </c>
      <c r="X31" s="34">
        <v>6</v>
      </c>
      <c r="Y31" s="34">
        <v>5</v>
      </c>
      <c r="Z31" s="34">
        <v>12</v>
      </c>
      <c r="AA31" s="34">
        <v>17</v>
      </c>
      <c r="AB31" s="34">
        <v>12</v>
      </c>
      <c r="AC31" s="34">
        <v>12</v>
      </c>
      <c r="AD31" s="34">
        <v>6</v>
      </c>
      <c r="AE31" s="34">
        <v>6</v>
      </c>
      <c r="AF31" s="34">
        <v>5</v>
      </c>
      <c r="AG31" s="34">
        <v>5</v>
      </c>
      <c r="AH31" s="34">
        <v>5</v>
      </c>
      <c r="AI31" s="34">
        <v>4</v>
      </c>
      <c r="AJ31" s="34">
        <v>3</v>
      </c>
      <c r="AK31" s="34">
        <v>4</v>
      </c>
      <c r="AL31" s="34">
        <v>3</v>
      </c>
      <c r="AM31" s="34">
        <v>2</v>
      </c>
      <c r="AN31" s="53">
        <f t="shared" si="2"/>
        <v>1.9242424242424243</v>
      </c>
      <c r="AO31" s="72" t="s">
        <v>104</v>
      </c>
      <c r="AP31" s="72" t="s">
        <v>104</v>
      </c>
    </row>
    <row r="32" spans="1:42" s="5" customFormat="1" ht="24.95" customHeight="1" x14ac:dyDescent="0.3">
      <c r="A32" s="41" t="s">
        <v>50</v>
      </c>
      <c r="B32" s="34">
        <v>50</v>
      </c>
      <c r="C32" s="34">
        <v>42</v>
      </c>
      <c r="D32" s="34">
        <v>47</v>
      </c>
      <c r="E32" s="34">
        <v>49</v>
      </c>
      <c r="F32" s="34">
        <v>50</v>
      </c>
      <c r="G32" s="34">
        <v>50</v>
      </c>
      <c r="H32" s="34">
        <v>44</v>
      </c>
      <c r="I32" s="34">
        <v>40</v>
      </c>
      <c r="J32" s="34">
        <v>41</v>
      </c>
      <c r="K32" s="34">
        <v>41</v>
      </c>
      <c r="L32" s="34">
        <v>41</v>
      </c>
      <c r="M32" s="34">
        <v>36</v>
      </c>
      <c r="N32" s="34">
        <v>35</v>
      </c>
      <c r="O32" s="34">
        <v>32</v>
      </c>
      <c r="P32" s="34">
        <v>29</v>
      </c>
      <c r="Q32" s="34">
        <v>28</v>
      </c>
      <c r="R32" s="34">
        <v>26</v>
      </c>
      <c r="S32" s="34">
        <v>31</v>
      </c>
      <c r="T32" s="34">
        <v>24</v>
      </c>
      <c r="U32" s="34">
        <v>22</v>
      </c>
      <c r="V32" s="34">
        <v>20</v>
      </c>
      <c r="W32" s="34">
        <v>19</v>
      </c>
      <c r="X32" s="34">
        <v>18</v>
      </c>
      <c r="Y32" s="34">
        <v>15</v>
      </c>
      <c r="Z32" s="34">
        <v>24</v>
      </c>
      <c r="AA32" s="34">
        <v>41</v>
      </c>
      <c r="AB32" s="34">
        <v>20</v>
      </c>
      <c r="AC32" s="34">
        <v>20</v>
      </c>
      <c r="AD32" s="34">
        <v>20</v>
      </c>
      <c r="AE32" s="34">
        <v>20</v>
      </c>
      <c r="AF32" s="34">
        <v>20</v>
      </c>
      <c r="AG32" s="34">
        <v>21</v>
      </c>
      <c r="AH32" s="34">
        <v>20</v>
      </c>
      <c r="AI32" s="34">
        <v>19</v>
      </c>
      <c r="AJ32" s="34">
        <v>21</v>
      </c>
      <c r="AK32" s="34">
        <v>21</v>
      </c>
      <c r="AL32" s="34">
        <v>20</v>
      </c>
      <c r="AM32" s="34">
        <v>20</v>
      </c>
      <c r="AN32" s="53">
        <f t="shared" si="2"/>
        <v>19.242424242424242</v>
      </c>
      <c r="AO32" s="72" t="s">
        <v>104</v>
      </c>
      <c r="AP32" s="72" t="s">
        <v>104</v>
      </c>
    </row>
    <row r="33" spans="1:261" s="5" customFormat="1" ht="24.95" customHeight="1" x14ac:dyDescent="0.3">
      <c r="A33" s="41" t="s">
        <v>51</v>
      </c>
      <c r="B33" s="34">
        <v>52</v>
      </c>
      <c r="C33" s="34">
        <v>46</v>
      </c>
      <c r="D33" s="34">
        <v>55</v>
      </c>
      <c r="E33" s="34">
        <v>52</v>
      </c>
      <c r="F33" s="34">
        <v>56</v>
      </c>
      <c r="G33" s="34">
        <v>47</v>
      </c>
      <c r="H33" s="34">
        <v>47</v>
      </c>
      <c r="I33" s="34">
        <v>48</v>
      </c>
      <c r="J33" s="34">
        <v>53</v>
      </c>
      <c r="K33" s="34">
        <v>53</v>
      </c>
      <c r="L33" s="34">
        <v>51</v>
      </c>
      <c r="M33" s="34">
        <v>48</v>
      </c>
      <c r="N33" s="34">
        <v>46</v>
      </c>
      <c r="O33" s="34">
        <v>44</v>
      </c>
      <c r="P33" s="34">
        <v>47</v>
      </c>
      <c r="Q33" s="34">
        <v>45</v>
      </c>
      <c r="R33" s="34">
        <v>42</v>
      </c>
      <c r="S33" s="34">
        <v>41</v>
      </c>
      <c r="T33" s="34">
        <v>43</v>
      </c>
      <c r="U33" s="34">
        <v>42</v>
      </c>
      <c r="V33" s="34">
        <v>42</v>
      </c>
      <c r="W33" s="34">
        <v>40</v>
      </c>
      <c r="X33" s="34">
        <v>38</v>
      </c>
      <c r="Y33" s="34">
        <v>32</v>
      </c>
      <c r="Z33" s="34">
        <v>40</v>
      </c>
      <c r="AA33" s="34">
        <v>81</v>
      </c>
      <c r="AB33" s="34">
        <v>41</v>
      </c>
      <c r="AC33" s="34">
        <v>41</v>
      </c>
      <c r="AD33" s="34">
        <v>31</v>
      </c>
      <c r="AE33" s="34">
        <v>30</v>
      </c>
      <c r="AF33" s="34">
        <v>28</v>
      </c>
      <c r="AG33" s="34">
        <v>29</v>
      </c>
      <c r="AH33" s="34">
        <v>27</v>
      </c>
      <c r="AI33" s="34">
        <v>27</v>
      </c>
      <c r="AJ33" s="34">
        <v>31</v>
      </c>
      <c r="AK33" s="34">
        <v>32</v>
      </c>
      <c r="AL33" s="34">
        <v>32</v>
      </c>
      <c r="AM33" s="34">
        <v>31</v>
      </c>
      <c r="AN33" s="53">
        <f t="shared" si="2"/>
        <v>29.825757575757578</v>
      </c>
      <c r="AO33" s="72" t="s">
        <v>104</v>
      </c>
      <c r="AP33" s="72" t="s">
        <v>104</v>
      </c>
    </row>
    <row r="34" spans="1:261" s="5" customFormat="1" ht="24.95" customHeight="1" x14ac:dyDescent="0.3">
      <c r="A34" s="41" t="s">
        <v>52</v>
      </c>
      <c r="B34" s="34">
        <v>32</v>
      </c>
      <c r="C34" s="34">
        <v>28</v>
      </c>
      <c r="D34" s="34">
        <v>29</v>
      </c>
      <c r="E34" s="34">
        <v>29</v>
      </c>
      <c r="F34" s="34">
        <v>29</v>
      </c>
      <c r="G34" s="34">
        <v>29</v>
      </c>
      <c r="H34" s="34">
        <v>31</v>
      </c>
      <c r="I34" s="34">
        <v>32</v>
      </c>
      <c r="J34" s="34">
        <v>29</v>
      </c>
      <c r="K34" s="34">
        <v>28</v>
      </c>
      <c r="L34" s="34">
        <v>27</v>
      </c>
      <c r="M34" s="34">
        <v>27</v>
      </c>
      <c r="N34" s="34">
        <v>25</v>
      </c>
      <c r="O34" s="34">
        <v>25</v>
      </c>
      <c r="P34" s="34">
        <v>23</v>
      </c>
      <c r="Q34" s="34">
        <v>23</v>
      </c>
      <c r="R34" s="34">
        <v>20</v>
      </c>
      <c r="S34" s="34">
        <v>20</v>
      </c>
      <c r="T34" s="34">
        <v>19</v>
      </c>
      <c r="U34" s="34">
        <v>18</v>
      </c>
      <c r="V34" s="34">
        <v>18</v>
      </c>
      <c r="W34" s="34">
        <v>17</v>
      </c>
      <c r="X34" s="34">
        <v>16</v>
      </c>
      <c r="Y34" s="34">
        <v>13</v>
      </c>
      <c r="Z34" s="34">
        <v>23</v>
      </c>
      <c r="AA34" s="34">
        <v>39</v>
      </c>
      <c r="AB34" s="34">
        <v>21</v>
      </c>
      <c r="AC34" s="34">
        <v>21</v>
      </c>
      <c r="AD34" s="34">
        <v>12</v>
      </c>
      <c r="AE34" s="34">
        <v>12</v>
      </c>
      <c r="AF34" s="34">
        <v>13</v>
      </c>
      <c r="AG34" s="34">
        <v>12</v>
      </c>
      <c r="AH34" s="34">
        <v>12</v>
      </c>
      <c r="AI34" s="34">
        <v>12</v>
      </c>
      <c r="AJ34" s="34">
        <v>12</v>
      </c>
      <c r="AK34" s="34">
        <v>12</v>
      </c>
      <c r="AL34" s="34">
        <v>10</v>
      </c>
      <c r="AM34" s="34">
        <v>10</v>
      </c>
      <c r="AN34" s="53">
        <f t="shared" si="2"/>
        <v>9.6212121212121211</v>
      </c>
      <c r="AO34" s="72" t="s">
        <v>104</v>
      </c>
      <c r="AP34" s="72" t="s">
        <v>104</v>
      </c>
    </row>
    <row r="35" spans="1:261" s="5" customFormat="1" ht="24.95" customHeight="1" x14ac:dyDescent="0.3">
      <c r="A35" s="41" t="s">
        <v>53</v>
      </c>
      <c r="B35" s="34">
        <v>65</v>
      </c>
      <c r="C35" s="34">
        <v>58</v>
      </c>
      <c r="D35" s="34">
        <v>64</v>
      </c>
      <c r="E35" s="34">
        <v>60</v>
      </c>
      <c r="F35" s="34">
        <v>58</v>
      </c>
      <c r="G35" s="34">
        <v>52</v>
      </c>
      <c r="H35" s="34">
        <v>49</v>
      </c>
      <c r="I35" s="34">
        <v>47</v>
      </c>
      <c r="J35" s="34">
        <v>53</v>
      </c>
      <c r="K35" s="34">
        <v>53</v>
      </c>
      <c r="L35" s="34">
        <v>49</v>
      </c>
      <c r="M35" s="34">
        <v>49</v>
      </c>
      <c r="N35" s="34">
        <v>48</v>
      </c>
      <c r="O35" s="34">
        <v>44</v>
      </c>
      <c r="P35" s="34">
        <v>44</v>
      </c>
      <c r="Q35" s="34">
        <v>43</v>
      </c>
      <c r="R35" s="34">
        <v>44</v>
      </c>
      <c r="S35" s="34">
        <v>3</v>
      </c>
      <c r="T35" s="34">
        <v>3</v>
      </c>
      <c r="U35" s="34">
        <v>3</v>
      </c>
      <c r="V35" s="34">
        <v>3</v>
      </c>
      <c r="W35" s="34">
        <v>3</v>
      </c>
      <c r="X35" s="34">
        <v>3</v>
      </c>
      <c r="Y35" s="34">
        <v>3</v>
      </c>
      <c r="Z35" s="34">
        <v>9</v>
      </c>
      <c r="AA35" s="34">
        <v>14</v>
      </c>
      <c r="AB35" s="34">
        <v>7</v>
      </c>
      <c r="AC35" s="34">
        <v>7</v>
      </c>
      <c r="AD35" s="34">
        <v>4</v>
      </c>
      <c r="AE35" s="34">
        <v>4</v>
      </c>
      <c r="AF35" s="34">
        <v>3</v>
      </c>
      <c r="AG35" s="34">
        <v>3</v>
      </c>
      <c r="AH35" s="34">
        <v>3</v>
      </c>
      <c r="AI35" s="34">
        <v>3</v>
      </c>
      <c r="AJ35" s="34">
        <v>3</v>
      </c>
      <c r="AK35" s="34">
        <v>3</v>
      </c>
      <c r="AL35" s="34">
        <v>3</v>
      </c>
      <c r="AM35" s="34">
        <v>3</v>
      </c>
      <c r="AN35" s="53">
        <f t="shared" si="2"/>
        <v>2.8863636363636362</v>
      </c>
      <c r="AO35" s="72" t="s">
        <v>104</v>
      </c>
      <c r="AP35" s="72" t="s">
        <v>104</v>
      </c>
    </row>
    <row r="36" spans="1:261" s="5" customFormat="1" ht="24.95" customHeight="1" x14ac:dyDescent="0.3">
      <c r="A36" s="41" t="s">
        <v>54</v>
      </c>
      <c r="B36" s="35" t="s">
        <v>40</v>
      </c>
      <c r="C36" s="35" t="s">
        <v>40</v>
      </c>
      <c r="D36" s="35" t="s">
        <v>40</v>
      </c>
      <c r="E36" s="35" t="s">
        <v>40</v>
      </c>
      <c r="F36" s="35" t="s">
        <v>40</v>
      </c>
      <c r="G36" s="35" t="s">
        <v>40</v>
      </c>
      <c r="H36" s="35" t="s">
        <v>40</v>
      </c>
      <c r="I36" s="35" t="s">
        <v>40</v>
      </c>
      <c r="J36" s="35" t="s">
        <v>40</v>
      </c>
      <c r="K36" s="35" t="s">
        <v>40</v>
      </c>
      <c r="L36" s="35" t="s">
        <v>40</v>
      </c>
      <c r="M36" s="35" t="s">
        <v>40</v>
      </c>
      <c r="N36" s="35" t="s">
        <v>40</v>
      </c>
      <c r="O36" s="35" t="s">
        <v>40</v>
      </c>
      <c r="P36" s="35" t="s">
        <v>40</v>
      </c>
      <c r="Q36" s="38">
        <v>0</v>
      </c>
      <c r="R36" s="35" t="s">
        <v>40</v>
      </c>
      <c r="S36" s="38">
        <v>37</v>
      </c>
      <c r="T36" s="38">
        <v>32</v>
      </c>
      <c r="U36" s="38">
        <v>31</v>
      </c>
      <c r="V36" s="38">
        <v>29</v>
      </c>
      <c r="W36" s="38">
        <v>28</v>
      </c>
      <c r="X36" s="38">
        <v>26</v>
      </c>
      <c r="Y36" s="38">
        <v>23</v>
      </c>
      <c r="Z36" s="38">
        <v>41</v>
      </c>
      <c r="AA36" s="38">
        <v>49</v>
      </c>
      <c r="AB36" s="38">
        <v>45</v>
      </c>
      <c r="AC36" s="38">
        <v>45</v>
      </c>
      <c r="AD36" s="38">
        <v>28</v>
      </c>
      <c r="AE36" s="38">
        <v>27</v>
      </c>
      <c r="AF36" s="38">
        <v>26</v>
      </c>
      <c r="AG36" s="38">
        <v>26</v>
      </c>
      <c r="AH36" s="38">
        <v>25</v>
      </c>
      <c r="AI36" s="38">
        <v>24</v>
      </c>
      <c r="AJ36" s="38">
        <v>20</v>
      </c>
      <c r="AK36" s="38">
        <v>21</v>
      </c>
      <c r="AL36" s="38">
        <v>18</v>
      </c>
      <c r="AM36" s="38">
        <v>18</v>
      </c>
      <c r="AN36" s="53">
        <f t="shared" si="2"/>
        <v>17.31818181818182</v>
      </c>
      <c r="AO36" s="72" t="s">
        <v>104</v>
      </c>
      <c r="AP36" s="72" t="s">
        <v>104</v>
      </c>
    </row>
    <row r="37" spans="1:261" s="12" customFormat="1" ht="24.95" customHeight="1" x14ac:dyDescent="0.2">
      <c r="A37" s="42" t="s">
        <v>88</v>
      </c>
      <c r="B37" s="47">
        <f>SUM(B26:B36)</f>
        <v>1641</v>
      </c>
      <c r="C37" s="47">
        <f t="shared" ref="C37:AM37" si="3">SUM(C26:C36)</f>
        <v>1678</v>
      </c>
      <c r="D37" s="47">
        <f t="shared" si="3"/>
        <v>1595</v>
      </c>
      <c r="E37" s="47">
        <f t="shared" si="3"/>
        <v>1530</v>
      </c>
      <c r="F37" s="47">
        <f t="shared" si="3"/>
        <v>1450</v>
      </c>
      <c r="G37" s="47">
        <f t="shared" si="3"/>
        <v>1359</v>
      </c>
      <c r="H37" s="47">
        <f t="shared" si="3"/>
        <v>1317</v>
      </c>
      <c r="I37" s="47">
        <f t="shared" si="3"/>
        <v>1272</v>
      </c>
      <c r="J37" s="47">
        <f t="shared" si="3"/>
        <v>1284</v>
      </c>
      <c r="K37" s="47">
        <f t="shared" si="3"/>
        <v>1246</v>
      </c>
      <c r="L37" s="47">
        <f t="shared" si="3"/>
        <v>1202</v>
      </c>
      <c r="M37" s="47">
        <f t="shared" si="3"/>
        <v>1131</v>
      </c>
      <c r="N37" s="47">
        <f t="shared" si="3"/>
        <v>1096</v>
      </c>
      <c r="O37" s="47">
        <f t="shared" si="3"/>
        <v>1070</v>
      </c>
      <c r="P37" s="47">
        <f t="shared" si="3"/>
        <v>992</v>
      </c>
      <c r="Q37" s="47">
        <f t="shared" si="3"/>
        <v>946</v>
      </c>
      <c r="R37" s="47">
        <f t="shared" si="3"/>
        <v>897</v>
      </c>
      <c r="S37" s="47">
        <f t="shared" si="3"/>
        <v>849</v>
      </c>
      <c r="T37" s="47">
        <f t="shared" si="3"/>
        <v>823</v>
      </c>
      <c r="U37" s="47">
        <f t="shared" si="3"/>
        <v>770</v>
      </c>
      <c r="V37" s="47">
        <f t="shared" si="3"/>
        <v>877</v>
      </c>
      <c r="W37" s="47">
        <f t="shared" si="3"/>
        <v>705</v>
      </c>
      <c r="X37" s="47">
        <f t="shared" si="3"/>
        <v>667</v>
      </c>
      <c r="Y37" s="47">
        <f t="shared" si="3"/>
        <v>571</v>
      </c>
      <c r="Z37" s="47">
        <f t="shared" si="3"/>
        <v>839</v>
      </c>
      <c r="AA37" s="47">
        <f t="shared" si="3"/>
        <v>806</v>
      </c>
      <c r="AB37" s="47">
        <f t="shared" si="3"/>
        <v>676</v>
      </c>
      <c r="AC37" s="47">
        <f t="shared" si="3"/>
        <v>652</v>
      </c>
      <c r="AD37" s="47">
        <f t="shared" si="3"/>
        <v>578</v>
      </c>
      <c r="AE37" s="47">
        <f t="shared" si="3"/>
        <v>550</v>
      </c>
      <c r="AF37" s="47">
        <f t="shared" si="3"/>
        <v>525</v>
      </c>
      <c r="AG37" s="47">
        <f t="shared" si="3"/>
        <v>501</v>
      </c>
      <c r="AH37" s="47">
        <f t="shared" si="3"/>
        <v>482</v>
      </c>
      <c r="AI37" s="47">
        <f t="shared" si="3"/>
        <v>458</v>
      </c>
      <c r="AJ37" s="47">
        <f t="shared" si="3"/>
        <v>447</v>
      </c>
      <c r="AK37" s="47">
        <f t="shared" si="3"/>
        <v>433</v>
      </c>
      <c r="AL37" s="47">
        <f t="shared" si="3"/>
        <v>402</v>
      </c>
      <c r="AM37" s="47">
        <f t="shared" si="3"/>
        <v>396</v>
      </c>
      <c r="AN37" s="48">
        <v>381</v>
      </c>
      <c r="AO37" s="48">
        <v>367</v>
      </c>
      <c r="AP37" s="48">
        <v>349</v>
      </c>
    </row>
    <row r="38" spans="1:261" s="12" customFormat="1" ht="24.95" customHeight="1" thickBot="1" x14ac:dyDescent="0.25">
      <c r="A38" s="43" t="s">
        <v>89</v>
      </c>
      <c r="B38" s="49">
        <f>B16+B20+B25+B37</f>
        <v>65112</v>
      </c>
      <c r="C38" s="49">
        <f t="shared" ref="C38:AP38" si="4">C16+C20+C25+C37</f>
        <v>65886</v>
      </c>
      <c r="D38" s="49">
        <f t="shared" si="4"/>
        <v>63278</v>
      </c>
      <c r="E38" s="49">
        <f t="shared" si="4"/>
        <v>59576</v>
      </c>
      <c r="F38" s="49">
        <f t="shared" si="4"/>
        <v>58337</v>
      </c>
      <c r="G38" s="49">
        <f t="shared" si="4"/>
        <v>55604</v>
      </c>
      <c r="H38" s="49">
        <f t="shared" si="4"/>
        <v>54022</v>
      </c>
      <c r="I38" s="49">
        <f t="shared" si="4"/>
        <v>50578</v>
      </c>
      <c r="J38" s="49">
        <f t="shared" si="4"/>
        <v>49530</v>
      </c>
      <c r="K38" s="49">
        <f t="shared" si="4"/>
        <v>48148</v>
      </c>
      <c r="L38" s="49">
        <f t="shared" si="4"/>
        <v>46042</v>
      </c>
      <c r="M38" s="49">
        <f t="shared" si="4"/>
        <v>42865</v>
      </c>
      <c r="N38" s="49">
        <f t="shared" si="4"/>
        <v>41189</v>
      </c>
      <c r="O38" s="49">
        <f t="shared" si="4"/>
        <v>39814</v>
      </c>
      <c r="P38" s="49">
        <f t="shared" si="4"/>
        <v>38244</v>
      </c>
      <c r="Q38" s="49">
        <f t="shared" si="4"/>
        <v>35605</v>
      </c>
      <c r="R38" s="49">
        <f t="shared" si="4"/>
        <v>33937</v>
      </c>
      <c r="S38" s="49">
        <f t="shared" si="4"/>
        <v>32169</v>
      </c>
      <c r="T38" s="49">
        <f t="shared" si="4"/>
        <v>30258</v>
      </c>
      <c r="U38" s="49">
        <f t="shared" si="4"/>
        <v>28483</v>
      </c>
      <c r="V38" s="49">
        <f t="shared" si="4"/>
        <v>27202</v>
      </c>
      <c r="W38" s="49">
        <f t="shared" si="4"/>
        <v>25752</v>
      </c>
      <c r="X38" s="49">
        <f t="shared" si="4"/>
        <v>24328</v>
      </c>
      <c r="Y38" s="49">
        <f t="shared" si="4"/>
        <v>23151</v>
      </c>
      <c r="Z38" s="49">
        <f t="shared" si="4"/>
        <v>24248</v>
      </c>
      <c r="AA38" s="49">
        <f t="shared" si="4"/>
        <v>23013</v>
      </c>
      <c r="AB38" s="49">
        <f t="shared" si="4"/>
        <v>21642</v>
      </c>
      <c r="AC38" s="49">
        <f t="shared" si="4"/>
        <v>20541</v>
      </c>
      <c r="AD38" s="49">
        <f t="shared" si="4"/>
        <v>17101</v>
      </c>
      <c r="AE38" s="49">
        <f t="shared" si="4"/>
        <v>15937</v>
      </c>
      <c r="AF38" s="49">
        <f t="shared" si="4"/>
        <v>14903</v>
      </c>
      <c r="AG38" s="49">
        <f t="shared" si="4"/>
        <v>14002</v>
      </c>
      <c r="AH38" s="49">
        <f t="shared" si="4"/>
        <v>12966</v>
      </c>
      <c r="AI38" s="49">
        <f t="shared" si="4"/>
        <v>12037</v>
      </c>
      <c r="AJ38" s="49">
        <f t="shared" si="4"/>
        <v>11335</v>
      </c>
      <c r="AK38" s="49">
        <f t="shared" si="4"/>
        <v>10696</v>
      </c>
      <c r="AL38" s="49">
        <f t="shared" si="4"/>
        <v>9880</v>
      </c>
      <c r="AM38" s="49">
        <f t="shared" si="4"/>
        <v>9309</v>
      </c>
      <c r="AN38" s="50">
        <f t="shared" si="4"/>
        <v>8589</v>
      </c>
      <c r="AO38" s="50">
        <f t="shared" si="4"/>
        <v>8037</v>
      </c>
      <c r="AP38" s="50">
        <f t="shared" si="4"/>
        <v>7339</v>
      </c>
    </row>
    <row r="39" spans="1:261" s="5" customFormat="1" ht="24.95" customHeight="1" thickTop="1" x14ac:dyDescent="0.3">
      <c r="A39" s="44" t="s">
        <v>55</v>
      </c>
      <c r="B39" s="34">
        <v>78</v>
      </c>
      <c r="C39" s="34">
        <v>76</v>
      </c>
      <c r="D39" s="34">
        <v>70</v>
      </c>
      <c r="E39" s="34">
        <v>65</v>
      </c>
      <c r="F39" s="34">
        <v>57</v>
      </c>
      <c r="G39" s="34">
        <v>51</v>
      </c>
      <c r="H39" s="34">
        <v>42</v>
      </c>
      <c r="I39" s="34">
        <v>40</v>
      </c>
      <c r="J39" s="34">
        <v>37</v>
      </c>
      <c r="K39" s="34">
        <v>36</v>
      </c>
      <c r="L39" s="34">
        <v>33</v>
      </c>
      <c r="M39" s="34">
        <v>33</v>
      </c>
      <c r="N39" s="34">
        <v>31</v>
      </c>
      <c r="O39" s="34">
        <v>28</v>
      </c>
      <c r="P39" s="34">
        <v>20</v>
      </c>
      <c r="Q39" s="34">
        <v>18</v>
      </c>
      <c r="R39" s="34">
        <v>18</v>
      </c>
      <c r="S39" s="34">
        <v>17</v>
      </c>
      <c r="T39" s="34">
        <v>16</v>
      </c>
      <c r="U39" s="34">
        <v>15</v>
      </c>
      <c r="V39" s="34">
        <v>15</v>
      </c>
      <c r="W39" s="34">
        <v>14</v>
      </c>
      <c r="X39" s="34">
        <v>13</v>
      </c>
      <c r="Y39" s="34">
        <v>11</v>
      </c>
      <c r="Z39" s="34">
        <v>10</v>
      </c>
      <c r="AA39" s="34">
        <v>10</v>
      </c>
      <c r="AB39" s="34">
        <v>9</v>
      </c>
      <c r="AC39" s="34">
        <v>0</v>
      </c>
      <c r="AD39" s="34">
        <v>0</v>
      </c>
      <c r="AE39" s="34">
        <v>0</v>
      </c>
      <c r="AF39" s="34">
        <v>0</v>
      </c>
      <c r="AG39" s="34">
        <v>0</v>
      </c>
      <c r="AH39" s="34">
        <v>0</v>
      </c>
      <c r="AI39" s="34">
        <v>0</v>
      </c>
      <c r="AJ39" s="34">
        <v>0</v>
      </c>
      <c r="AK39" s="34">
        <v>0</v>
      </c>
      <c r="AL39" s="34">
        <v>0</v>
      </c>
      <c r="AM39" s="34">
        <v>0</v>
      </c>
      <c r="AN39" s="53">
        <v>0</v>
      </c>
      <c r="AO39" s="72" t="s">
        <v>104</v>
      </c>
      <c r="AP39" s="72" t="s">
        <v>104</v>
      </c>
    </row>
    <row r="40" spans="1:261" s="5" customFormat="1" ht="24.95" customHeight="1" x14ac:dyDescent="0.3">
      <c r="A40" s="41" t="s">
        <v>56</v>
      </c>
      <c r="B40" s="35" t="s">
        <v>40</v>
      </c>
      <c r="C40" s="35" t="s">
        <v>40</v>
      </c>
      <c r="D40" s="35" t="s">
        <v>40</v>
      </c>
      <c r="E40" s="35" t="s">
        <v>40</v>
      </c>
      <c r="F40" s="35" t="s">
        <v>40</v>
      </c>
      <c r="G40" s="35" t="s">
        <v>40</v>
      </c>
      <c r="H40" s="35" t="s">
        <v>40</v>
      </c>
      <c r="I40" s="35" t="s">
        <v>40</v>
      </c>
      <c r="J40" s="35" t="s">
        <v>40</v>
      </c>
      <c r="K40" s="35" t="s">
        <v>40</v>
      </c>
      <c r="L40" s="35" t="s">
        <v>40</v>
      </c>
      <c r="M40" s="35" t="s">
        <v>40</v>
      </c>
      <c r="N40" s="35" t="s">
        <v>40</v>
      </c>
      <c r="O40" s="35" t="s">
        <v>40</v>
      </c>
      <c r="P40" s="35" t="s">
        <v>40</v>
      </c>
      <c r="Q40" s="35" t="s">
        <v>40</v>
      </c>
      <c r="R40" s="35" t="s">
        <v>40</v>
      </c>
      <c r="S40" s="35" t="s">
        <v>40</v>
      </c>
      <c r="T40" s="35" t="s">
        <v>40</v>
      </c>
      <c r="U40" s="35" t="s">
        <v>40</v>
      </c>
      <c r="V40" s="35" t="s">
        <v>40</v>
      </c>
      <c r="W40" s="34">
        <v>4928</v>
      </c>
      <c r="X40" s="34">
        <v>4656</v>
      </c>
      <c r="Y40" s="34">
        <v>4451</v>
      </c>
      <c r="Z40" s="34">
        <v>4430</v>
      </c>
      <c r="AA40" s="34">
        <v>4150</v>
      </c>
      <c r="AB40" s="34">
        <v>3875</v>
      </c>
      <c r="AC40" s="34">
        <v>3628</v>
      </c>
      <c r="AD40" s="34">
        <v>3415</v>
      </c>
      <c r="AE40" s="34">
        <v>3192</v>
      </c>
      <c r="AF40" s="34">
        <v>2979</v>
      </c>
      <c r="AG40" s="34">
        <v>2789</v>
      </c>
      <c r="AH40" s="34">
        <v>2610</v>
      </c>
      <c r="AI40" s="34">
        <v>2425</v>
      </c>
      <c r="AJ40" s="34">
        <v>2290</v>
      </c>
      <c r="AK40" s="34">
        <v>2157</v>
      </c>
      <c r="AL40" s="34">
        <v>2013</v>
      </c>
      <c r="AM40" s="34">
        <v>1898</v>
      </c>
      <c r="AN40" s="53">
        <v>1745</v>
      </c>
      <c r="AO40" s="72" t="s">
        <v>104</v>
      </c>
      <c r="AP40" s="72" t="s">
        <v>104</v>
      </c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22"/>
      <c r="JA40" s="22"/>
    </row>
    <row r="41" spans="1:261" s="5" customFormat="1" ht="24.95" customHeight="1" x14ac:dyDescent="0.3">
      <c r="A41" s="41" t="s">
        <v>57</v>
      </c>
      <c r="B41" s="35" t="s">
        <v>40</v>
      </c>
      <c r="C41" s="35" t="s">
        <v>40</v>
      </c>
      <c r="D41" s="35" t="s">
        <v>40</v>
      </c>
      <c r="E41" s="35" t="s">
        <v>40</v>
      </c>
      <c r="F41" s="35" t="s">
        <v>40</v>
      </c>
      <c r="G41" s="35" t="s">
        <v>40</v>
      </c>
      <c r="H41" s="35" t="s">
        <v>40</v>
      </c>
      <c r="I41" s="35" t="s">
        <v>40</v>
      </c>
      <c r="J41" s="35" t="s">
        <v>40</v>
      </c>
      <c r="K41" s="35" t="s">
        <v>40</v>
      </c>
      <c r="L41" s="35" t="s">
        <v>40</v>
      </c>
      <c r="M41" s="35" t="s">
        <v>40</v>
      </c>
      <c r="N41" s="35" t="s">
        <v>40</v>
      </c>
      <c r="O41" s="35" t="s">
        <v>40</v>
      </c>
      <c r="P41" s="35" t="s">
        <v>40</v>
      </c>
      <c r="Q41" s="35" t="s">
        <v>40</v>
      </c>
      <c r="R41" s="35" t="s">
        <v>40</v>
      </c>
      <c r="S41" s="35" t="s">
        <v>40</v>
      </c>
      <c r="T41" s="35" t="s">
        <v>40</v>
      </c>
      <c r="U41" s="35" t="s">
        <v>40</v>
      </c>
      <c r="V41" s="35" t="s">
        <v>40</v>
      </c>
      <c r="W41" s="34">
        <v>657</v>
      </c>
      <c r="X41" s="34">
        <v>621</v>
      </c>
      <c r="Y41" s="34">
        <v>594</v>
      </c>
      <c r="Z41" s="34">
        <v>520</v>
      </c>
      <c r="AA41" s="34">
        <v>475</v>
      </c>
      <c r="AB41" s="34">
        <v>431</v>
      </c>
      <c r="AC41" s="34">
        <v>386</v>
      </c>
      <c r="AD41" s="34">
        <v>334</v>
      </c>
      <c r="AE41" s="34">
        <v>309</v>
      </c>
      <c r="AF41" s="34">
        <v>282</v>
      </c>
      <c r="AG41" s="34">
        <v>251</v>
      </c>
      <c r="AH41" s="34">
        <v>226</v>
      </c>
      <c r="AI41" s="34">
        <v>203</v>
      </c>
      <c r="AJ41" s="34">
        <v>178</v>
      </c>
      <c r="AK41" s="34">
        <v>160</v>
      </c>
      <c r="AL41" s="34">
        <v>136</v>
      </c>
      <c r="AM41" s="34">
        <v>120</v>
      </c>
      <c r="AN41" s="53">
        <v>105</v>
      </c>
      <c r="AO41" s="72" t="s">
        <v>104</v>
      </c>
      <c r="AP41" s="72" t="s">
        <v>104</v>
      </c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2"/>
      <c r="EI41" s="22"/>
      <c r="EJ41" s="22"/>
      <c r="EK41" s="22"/>
      <c r="EL41" s="22"/>
      <c r="EM41" s="22"/>
      <c r="EN41" s="22"/>
      <c r="EO41" s="22"/>
      <c r="EP41" s="22"/>
      <c r="EQ41" s="22"/>
      <c r="ER41" s="22"/>
      <c r="ES41" s="22"/>
      <c r="ET41" s="22"/>
      <c r="EU41" s="22"/>
      <c r="EV41" s="22"/>
      <c r="EW41" s="22"/>
      <c r="EX41" s="22"/>
      <c r="EY41" s="22"/>
      <c r="EZ41" s="22"/>
      <c r="FA41" s="22"/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</row>
    <row r="42" spans="1:261" s="5" customFormat="1" ht="20.100000000000001" customHeight="1" x14ac:dyDescent="0.3">
      <c r="A42" s="41" t="s">
        <v>64</v>
      </c>
      <c r="B42" s="35" t="s">
        <v>40</v>
      </c>
      <c r="C42" s="35" t="s">
        <v>40</v>
      </c>
      <c r="D42" s="35" t="s">
        <v>40</v>
      </c>
      <c r="E42" s="35" t="s">
        <v>40</v>
      </c>
      <c r="F42" s="35" t="s">
        <v>40</v>
      </c>
      <c r="G42" s="35" t="s">
        <v>40</v>
      </c>
      <c r="H42" s="35" t="s">
        <v>40</v>
      </c>
      <c r="I42" s="35" t="s">
        <v>40</v>
      </c>
      <c r="J42" s="35" t="s">
        <v>40</v>
      </c>
      <c r="K42" s="35" t="s">
        <v>40</v>
      </c>
      <c r="L42" s="35" t="s">
        <v>40</v>
      </c>
      <c r="M42" s="35" t="s">
        <v>40</v>
      </c>
      <c r="N42" s="35" t="s">
        <v>40</v>
      </c>
      <c r="O42" s="35" t="s">
        <v>40</v>
      </c>
      <c r="P42" s="35" t="s">
        <v>40</v>
      </c>
      <c r="Q42" s="35" t="s">
        <v>40</v>
      </c>
      <c r="R42" s="35" t="s">
        <v>40</v>
      </c>
      <c r="S42" s="35" t="s">
        <v>40</v>
      </c>
      <c r="T42" s="35" t="s">
        <v>40</v>
      </c>
      <c r="U42" s="35" t="s">
        <v>40</v>
      </c>
      <c r="V42" s="35" t="s">
        <v>40</v>
      </c>
      <c r="W42" s="34">
        <v>2</v>
      </c>
      <c r="X42" s="34">
        <v>2</v>
      </c>
      <c r="Y42" s="34">
        <v>2</v>
      </c>
      <c r="Z42" s="34">
        <v>1</v>
      </c>
      <c r="AA42" s="34">
        <v>1</v>
      </c>
      <c r="AB42" s="34">
        <v>1</v>
      </c>
      <c r="AC42" s="34">
        <v>1</v>
      </c>
      <c r="AD42" s="34">
        <v>1</v>
      </c>
      <c r="AE42" s="34">
        <v>1</v>
      </c>
      <c r="AF42" s="34">
        <v>1</v>
      </c>
      <c r="AG42" s="34">
        <v>1</v>
      </c>
      <c r="AH42" s="34">
        <v>1</v>
      </c>
      <c r="AI42" s="34">
        <v>1</v>
      </c>
      <c r="AJ42" s="34">
        <v>1</v>
      </c>
      <c r="AK42" s="34">
        <v>1</v>
      </c>
      <c r="AL42" s="34">
        <v>1</v>
      </c>
      <c r="AM42" s="34">
        <v>3</v>
      </c>
      <c r="AN42" s="53">
        <v>3</v>
      </c>
      <c r="AO42" s="72" t="s">
        <v>104</v>
      </c>
      <c r="AP42" s="72" t="s">
        <v>104</v>
      </c>
    </row>
    <row r="43" spans="1:261" s="5" customFormat="1" ht="20.100000000000001" customHeight="1" x14ac:dyDescent="0.3">
      <c r="A43" s="51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4"/>
    </row>
    <row r="44" spans="1:261" s="12" customFormat="1" ht="24.95" customHeight="1" x14ac:dyDescent="0.2">
      <c r="A44" s="1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55"/>
    </row>
    <row r="45" spans="1:261" s="12" customFormat="1" ht="24.95" customHeight="1" x14ac:dyDescent="0.2">
      <c r="A45" s="1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55"/>
    </row>
    <row r="46" spans="1:261" s="12" customFormat="1" ht="24.95" customHeight="1" x14ac:dyDescent="0.2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55"/>
    </row>
    <row r="47" spans="1:261" s="12" customFormat="1" ht="24.95" customHeight="1" x14ac:dyDescent="0.2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55"/>
    </row>
    <row r="48" spans="1:261" s="8" customFormat="1" ht="30" customHeight="1" x14ac:dyDescent="0.2">
      <c r="A48" s="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56"/>
    </row>
    <row r="49" spans="1:40" s="8" customFormat="1" ht="30" customHeight="1" x14ac:dyDescent="0.2">
      <c r="A49" s="2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56"/>
    </row>
    <row r="50" spans="1:40" s="10" customFormat="1" ht="20.100000000000001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57"/>
    </row>
    <row r="51" spans="1:40" s="6" customFormat="1" ht="35.1" customHeight="1" x14ac:dyDescent="0.2">
      <c r="A51" s="21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58"/>
    </row>
    <row r="52" spans="1:40" ht="35.1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9"/>
    </row>
    <row r="53" spans="1:40" ht="60" customHeight="1" x14ac:dyDescent="0.25">
      <c r="A53" s="19"/>
      <c r="AN53" s="60"/>
    </row>
    <row r="54" spans="1:40" s="12" customFormat="1" ht="24.95" customHeight="1" x14ac:dyDescent="0.2">
      <c r="A54" s="13"/>
      <c r="AN54" s="61"/>
    </row>
    <row r="55" spans="1:40" s="8" customFormat="1" ht="24.95" customHeight="1" x14ac:dyDescent="0.2">
      <c r="A55" s="3"/>
      <c r="AN55" s="62"/>
    </row>
    <row r="56" spans="1:40" s="8" customFormat="1" ht="30" customHeight="1" x14ac:dyDescent="0.2">
      <c r="A56" s="21"/>
      <c r="AN56" s="62"/>
    </row>
    <row r="57" spans="1:40" s="10" customFormat="1" ht="20.100000000000001" customHeight="1" x14ac:dyDescent="0.3">
      <c r="A57" s="14"/>
      <c r="AN57" s="63"/>
    </row>
    <row r="58" spans="1:40" s="6" customFormat="1" ht="35.1" customHeight="1" x14ac:dyDescent="0.2">
      <c r="A58" s="21"/>
      <c r="AN58" s="64"/>
    </row>
    <row r="59" spans="1:40" s="6" customFormat="1" ht="20.100000000000001" customHeight="1" x14ac:dyDescent="0.2">
      <c r="A59" s="9"/>
      <c r="AN59" s="64"/>
    </row>
    <row r="60" spans="1:40" s="5" customFormat="1" ht="20.100000000000001" customHeight="1" x14ac:dyDescent="0.3">
      <c r="A60" s="4"/>
      <c r="AN60" s="65"/>
    </row>
    <row r="61" spans="1:40" s="5" customFormat="1" ht="20.100000000000001" customHeight="1" x14ac:dyDescent="0.3">
      <c r="A61" s="4"/>
      <c r="AN61" s="65"/>
    </row>
    <row r="62" spans="1:40" ht="20.100000000000001" customHeight="1" x14ac:dyDescent="0.25">
      <c r="AN62" s="60"/>
    </row>
    <row r="63" spans="1:40" ht="20.100000000000001" customHeight="1" x14ac:dyDescent="0.25">
      <c r="AN63" s="60"/>
    </row>
    <row r="64" spans="1:40" ht="20.100000000000001" customHeight="1" x14ac:dyDescent="0.25">
      <c r="AN64" s="60"/>
    </row>
    <row r="65" spans="40:40" ht="20.100000000000001" customHeight="1" x14ac:dyDescent="0.25">
      <c r="AN65" s="60"/>
    </row>
    <row r="66" spans="40:40" ht="20.100000000000001" customHeight="1" x14ac:dyDescent="0.25">
      <c r="AN66" s="60"/>
    </row>
    <row r="67" spans="40:40" ht="20.100000000000001" customHeight="1" x14ac:dyDescent="0.25">
      <c r="AN67" s="60"/>
    </row>
    <row r="68" spans="40:40" ht="20.100000000000001" customHeight="1" x14ac:dyDescent="0.25">
      <c r="AN68" s="60"/>
    </row>
    <row r="69" spans="40:40" ht="20.100000000000001" customHeight="1" x14ac:dyDescent="0.25">
      <c r="AN69" s="60"/>
    </row>
    <row r="70" spans="40:40" ht="20.100000000000001" customHeight="1" x14ac:dyDescent="0.25">
      <c r="AN70" s="60"/>
    </row>
    <row r="71" spans="40:40" ht="20.100000000000001" customHeight="1" x14ac:dyDescent="0.25">
      <c r="AN71" s="60"/>
    </row>
    <row r="72" spans="40:40" ht="20.100000000000001" customHeight="1" x14ac:dyDescent="0.25">
      <c r="AN72" s="60"/>
    </row>
    <row r="73" spans="40:40" ht="20.100000000000001" customHeight="1" x14ac:dyDescent="0.25">
      <c r="AN73" s="60"/>
    </row>
    <row r="74" spans="40:40" ht="20.100000000000001" customHeight="1" x14ac:dyDescent="0.25">
      <c r="AN74" s="60"/>
    </row>
    <row r="75" spans="40:40" ht="20.100000000000001" customHeight="1" x14ac:dyDescent="0.25">
      <c r="AN75" s="60"/>
    </row>
    <row r="76" spans="40:40" ht="20.100000000000001" customHeight="1" x14ac:dyDescent="0.25">
      <c r="AN76" s="60"/>
    </row>
    <row r="77" spans="40:40" ht="20.100000000000001" customHeight="1" x14ac:dyDescent="0.25">
      <c r="AN77" s="60"/>
    </row>
    <row r="78" spans="40:40" ht="20.100000000000001" customHeight="1" x14ac:dyDescent="0.25">
      <c r="AN78" s="60"/>
    </row>
    <row r="79" spans="40:40" ht="20.100000000000001" customHeight="1" x14ac:dyDescent="0.25">
      <c r="AN79" s="60"/>
    </row>
    <row r="80" spans="40:40" ht="20.100000000000001" customHeight="1" x14ac:dyDescent="0.25">
      <c r="AN80" s="60"/>
    </row>
    <row r="81" spans="40:40" ht="20.100000000000001" customHeight="1" x14ac:dyDescent="0.25">
      <c r="AN81" s="60"/>
    </row>
    <row r="82" spans="40:40" ht="20.100000000000001" customHeight="1" x14ac:dyDescent="0.25">
      <c r="AN82" s="60"/>
    </row>
    <row r="83" spans="40:40" ht="20.100000000000001" customHeight="1" x14ac:dyDescent="0.25">
      <c r="AN83" s="60"/>
    </row>
    <row r="84" spans="40:40" ht="20.100000000000001" customHeight="1" x14ac:dyDescent="0.25">
      <c r="AN84" s="60"/>
    </row>
    <row r="85" spans="40:40" ht="20.100000000000001" customHeight="1" x14ac:dyDescent="0.25">
      <c r="AN85" s="60"/>
    </row>
    <row r="86" spans="40:40" ht="20.100000000000001" customHeight="1" x14ac:dyDescent="0.25">
      <c r="AN86" s="60"/>
    </row>
    <row r="87" spans="40:40" ht="20.100000000000001" customHeight="1" x14ac:dyDescent="0.25">
      <c r="AN87" s="60"/>
    </row>
    <row r="88" spans="40:40" ht="20.100000000000001" customHeight="1" x14ac:dyDescent="0.25">
      <c r="AN88" s="60"/>
    </row>
    <row r="89" spans="40:40" ht="20.100000000000001" customHeight="1" x14ac:dyDescent="0.25">
      <c r="AN89" s="60"/>
    </row>
    <row r="90" spans="40:40" ht="20.100000000000001" customHeight="1" x14ac:dyDescent="0.25">
      <c r="AN90" s="60"/>
    </row>
    <row r="91" spans="40:40" ht="20.100000000000001" customHeight="1" x14ac:dyDescent="0.25">
      <c r="AN91" s="60"/>
    </row>
    <row r="92" spans="40:40" ht="20.100000000000001" customHeight="1" x14ac:dyDescent="0.25">
      <c r="AN92" s="60"/>
    </row>
    <row r="93" spans="40:40" ht="20.100000000000001" customHeight="1" x14ac:dyDescent="0.25">
      <c r="AN93" s="60"/>
    </row>
    <row r="94" spans="40:40" ht="20.100000000000001" customHeight="1" x14ac:dyDescent="0.25"/>
    <row r="95" spans="40:40" ht="20.100000000000001" customHeight="1" x14ac:dyDescent="0.25"/>
    <row r="96" spans="40:40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</sheetData>
  <customSheetViews>
    <customSheetView guid="{91EAF199-95A3-4F8D-AAA7-DD4EC2A41B51}" showGridLines="0" printArea="1" hiddenRows="1" hiddenColumns="1" topLeftCell="B1">
      <selection activeCell="B22" sqref="B22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1"/>
      <headerFooter alignWithMargins="0"/>
    </customSheetView>
    <customSheetView guid="{5B499E35-5095-4C1E-A715-CC9E177ED032}" showGridLines="0" printArea="1" hiddenRows="1" hiddenColumns="1">
      <selection activeCell="D19" sqref="D19"/>
      <pageMargins left="0.98425196850393704" right="0.98425196850393704" top="0.78740157480314965" bottom="0.59055118110236227" header="0.39370078740157483" footer="0.39370078740157483"/>
      <pageSetup paperSize="9" scale="65" firstPageNumber="6" orientation="portrait" useFirstPageNumber="1" r:id="rId2"/>
      <headerFooter alignWithMargins="0"/>
    </customSheetView>
  </customSheetViews>
  <pageMargins left="0.98425196850393704" right="0.98425196850393704" top="0.78740157480314965" bottom="0.59055118110236227" header="0.39370078740157483" footer="0.39370078740157483"/>
  <pageSetup paperSize="9" scale="53" firstPageNumber="6" fitToHeight="0" orientation="portrait" useFirstPageNumber="1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DFD77-B10C-4198-9724-8A6336C131AB}">
  <sheetPr>
    <pageSetUpPr fitToPage="1"/>
  </sheetPr>
  <dimension ref="A1:AP38"/>
  <sheetViews>
    <sheetView showGridLines="0" zoomScale="75" zoomScaleNormal="75" workbookViewId="0"/>
  </sheetViews>
  <sheetFormatPr defaultColWidth="11.5703125" defaultRowHeight="12.75" x14ac:dyDescent="0.2"/>
  <cols>
    <col min="1" max="1" width="55.7109375" customWidth="1"/>
    <col min="2" max="42" width="19.7109375" customWidth="1"/>
  </cols>
  <sheetData>
    <row r="1" spans="1:42" ht="18" x14ac:dyDescent="0.2">
      <c r="A1" s="70" t="s">
        <v>91</v>
      </c>
    </row>
    <row r="2" spans="1:42" s="31" customFormat="1" ht="16.5" x14ac:dyDescent="0.2">
      <c r="A2" s="27" t="s">
        <v>0</v>
      </c>
      <c r="B2" s="28"/>
      <c r="C2" s="29"/>
      <c r="D2" s="29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</row>
    <row r="3" spans="1:42" s="31" customFormat="1" ht="16.5" x14ac:dyDescent="0.2">
      <c r="A3" s="27" t="s">
        <v>107</v>
      </c>
      <c r="B3" s="28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2" s="31" customFormat="1" ht="16.5" x14ac:dyDescent="0.2">
      <c r="A4" s="27" t="s">
        <v>108</v>
      </c>
      <c r="B4" s="28"/>
      <c r="C4" s="29"/>
      <c r="D4" s="29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</row>
    <row r="5" spans="1:42" s="31" customFormat="1" ht="16.5" x14ac:dyDescent="0.2">
      <c r="A5" s="27" t="s">
        <v>106</v>
      </c>
      <c r="B5" s="28"/>
      <c r="C5" s="29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</row>
    <row r="6" spans="1:42" s="31" customFormat="1" ht="16.5" x14ac:dyDescent="0.2">
      <c r="A6" s="27" t="s">
        <v>111</v>
      </c>
      <c r="B6" s="28"/>
      <c r="C6" s="29"/>
      <c r="D6" s="29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</row>
    <row r="7" spans="1:42" s="31" customFormat="1" ht="16.5" x14ac:dyDescent="0.2">
      <c r="A7" s="27" t="s">
        <v>110</v>
      </c>
      <c r="B7" s="28"/>
      <c r="C7" s="29"/>
      <c r="D7" s="29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</row>
    <row r="8" spans="1:42" s="31" customFormat="1" ht="16.5" x14ac:dyDescent="0.2">
      <c r="A8" s="27" t="s">
        <v>59</v>
      </c>
      <c r="B8" s="28"/>
      <c r="C8" s="29"/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</row>
    <row r="9" spans="1:42" ht="13.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2" ht="22.5" customHeight="1" thickBot="1" x14ac:dyDescent="0.25">
      <c r="A10" s="24" t="s">
        <v>90</v>
      </c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102</v>
      </c>
      <c r="AP10" s="15" t="s">
        <v>103</v>
      </c>
    </row>
    <row r="11" spans="1:42" ht="24.95" customHeight="1" x14ac:dyDescent="0.2">
      <c r="A11" s="40" t="s">
        <v>92</v>
      </c>
      <c r="B11" s="71">
        <v>10</v>
      </c>
      <c r="C11" s="71">
        <v>9</v>
      </c>
      <c r="D11" s="71">
        <v>8</v>
      </c>
      <c r="E11" s="71">
        <v>8</v>
      </c>
      <c r="F11" s="71">
        <v>7</v>
      </c>
      <c r="G11" s="71">
        <v>7</v>
      </c>
      <c r="H11" s="71">
        <v>7</v>
      </c>
      <c r="I11" s="71">
        <v>8</v>
      </c>
      <c r="J11" s="71">
        <v>9</v>
      </c>
      <c r="K11" s="71">
        <v>9</v>
      </c>
      <c r="L11" s="71">
        <v>9</v>
      </c>
      <c r="M11" s="71">
        <v>8</v>
      </c>
      <c r="N11" s="71">
        <v>7</v>
      </c>
      <c r="O11" s="71">
        <v>6</v>
      </c>
      <c r="P11" s="71">
        <v>5</v>
      </c>
      <c r="Q11" s="71">
        <v>4</v>
      </c>
      <c r="R11" s="71">
        <v>16</v>
      </c>
      <c r="S11" s="71">
        <v>15</v>
      </c>
      <c r="T11" s="71">
        <v>15</v>
      </c>
      <c r="U11" s="71">
        <v>14</v>
      </c>
      <c r="V11" s="71">
        <v>14</v>
      </c>
      <c r="W11" s="71">
        <v>14</v>
      </c>
      <c r="X11" s="71">
        <v>13</v>
      </c>
      <c r="Y11" s="71">
        <v>10</v>
      </c>
      <c r="Z11" s="71">
        <v>11</v>
      </c>
      <c r="AA11" s="71">
        <v>10</v>
      </c>
      <c r="AB11" s="71">
        <v>10</v>
      </c>
      <c r="AC11" s="71">
        <v>9</v>
      </c>
      <c r="AD11" s="71">
        <v>8</v>
      </c>
      <c r="AE11" s="71">
        <v>8</v>
      </c>
      <c r="AF11" s="71">
        <v>6</v>
      </c>
      <c r="AG11" s="71">
        <v>6</v>
      </c>
      <c r="AH11" s="71">
        <v>6</v>
      </c>
      <c r="AI11" s="71">
        <v>6</v>
      </c>
      <c r="AJ11" s="71">
        <v>6</v>
      </c>
      <c r="AK11" s="71">
        <v>6</v>
      </c>
      <c r="AL11" s="71">
        <v>5</v>
      </c>
      <c r="AM11" s="71">
        <v>5</v>
      </c>
      <c r="AN11" s="71">
        <v>4</v>
      </c>
      <c r="AO11" s="73" t="s">
        <v>104</v>
      </c>
      <c r="AP11" s="73" t="s">
        <v>104</v>
      </c>
    </row>
    <row r="12" spans="1:42" ht="24.95" customHeight="1" x14ac:dyDescent="0.3">
      <c r="A12" s="41" t="s">
        <v>65</v>
      </c>
      <c r="B12" s="33">
        <v>20</v>
      </c>
      <c r="C12" s="33">
        <v>19</v>
      </c>
      <c r="D12" s="33">
        <v>19</v>
      </c>
      <c r="E12" s="33">
        <v>18</v>
      </c>
      <c r="F12" s="33">
        <v>17</v>
      </c>
      <c r="G12" s="33">
        <v>17</v>
      </c>
      <c r="H12" s="33">
        <v>17</v>
      </c>
      <c r="I12" s="33">
        <v>15</v>
      </c>
      <c r="J12" s="33">
        <v>16</v>
      </c>
      <c r="K12" s="33">
        <v>16</v>
      </c>
      <c r="L12" s="33">
        <v>16</v>
      </c>
      <c r="M12" s="33">
        <v>14</v>
      </c>
      <c r="N12" s="33">
        <v>14</v>
      </c>
      <c r="O12" s="33">
        <v>14</v>
      </c>
      <c r="P12" s="33">
        <v>13</v>
      </c>
      <c r="Q12" s="33">
        <v>13</v>
      </c>
      <c r="R12" s="33">
        <v>18</v>
      </c>
      <c r="S12" s="33">
        <v>17</v>
      </c>
      <c r="T12" s="33">
        <v>17</v>
      </c>
      <c r="U12" s="33">
        <v>17</v>
      </c>
      <c r="V12" s="33">
        <v>15</v>
      </c>
      <c r="W12" s="33">
        <v>14</v>
      </c>
      <c r="X12" s="33">
        <v>14</v>
      </c>
      <c r="Y12" s="33">
        <v>12</v>
      </c>
      <c r="Z12" s="33">
        <v>14</v>
      </c>
      <c r="AA12" s="33">
        <v>14</v>
      </c>
      <c r="AB12" s="33">
        <v>11</v>
      </c>
      <c r="AC12" s="33">
        <v>11</v>
      </c>
      <c r="AD12" s="33">
        <v>11</v>
      </c>
      <c r="AE12" s="33">
        <v>8</v>
      </c>
      <c r="AF12" s="33">
        <v>8</v>
      </c>
      <c r="AG12" s="33">
        <v>8</v>
      </c>
      <c r="AH12" s="33">
        <v>8</v>
      </c>
      <c r="AI12" s="33">
        <v>8</v>
      </c>
      <c r="AJ12" s="33">
        <v>8</v>
      </c>
      <c r="AK12" s="33">
        <v>7</v>
      </c>
      <c r="AL12" s="33">
        <v>7</v>
      </c>
      <c r="AM12" s="33">
        <v>5</v>
      </c>
      <c r="AN12" s="33">
        <v>5</v>
      </c>
      <c r="AO12" s="72" t="s">
        <v>104</v>
      </c>
      <c r="AP12" s="72" t="s">
        <v>104</v>
      </c>
    </row>
    <row r="13" spans="1:42" ht="24.95" customHeight="1" x14ac:dyDescent="0.2">
      <c r="A13" s="41" t="s">
        <v>66</v>
      </c>
      <c r="B13" s="34">
        <v>19</v>
      </c>
      <c r="C13" s="34">
        <v>18</v>
      </c>
      <c r="D13" s="34">
        <v>15</v>
      </c>
      <c r="E13" s="34">
        <v>15</v>
      </c>
      <c r="F13" s="34">
        <v>15</v>
      </c>
      <c r="G13" s="34">
        <v>13</v>
      </c>
      <c r="H13" s="34">
        <v>13</v>
      </c>
      <c r="I13" s="34">
        <v>12</v>
      </c>
      <c r="J13" s="34">
        <v>11</v>
      </c>
      <c r="K13" s="34">
        <v>11</v>
      </c>
      <c r="L13" s="34">
        <v>12</v>
      </c>
      <c r="M13" s="34">
        <v>12</v>
      </c>
      <c r="N13" s="34">
        <v>11</v>
      </c>
      <c r="O13" s="34">
        <v>10</v>
      </c>
      <c r="P13" s="34">
        <v>10</v>
      </c>
      <c r="Q13" s="34">
        <v>10</v>
      </c>
      <c r="R13" s="34">
        <v>13</v>
      </c>
      <c r="S13" s="34">
        <v>13</v>
      </c>
      <c r="T13" s="34">
        <v>13</v>
      </c>
      <c r="U13" s="34">
        <v>12</v>
      </c>
      <c r="V13" s="34">
        <v>10</v>
      </c>
      <c r="W13" s="34">
        <v>10</v>
      </c>
      <c r="X13" s="34">
        <v>10</v>
      </c>
      <c r="Y13" s="34">
        <v>8</v>
      </c>
      <c r="Z13" s="34">
        <v>7</v>
      </c>
      <c r="AA13" s="34">
        <v>7</v>
      </c>
      <c r="AB13" s="34">
        <v>7</v>
      </c>
      <c r="AC13" s="34">
        <v>8</v>
      </c>
      <c r="AD13" s="34">
        <v>7</v>
      </c>
      <c r="AE13" s="34">
        <v>7</v>
      </c>
      <c r="AF13" s="34">
        <v>6</v>
      </c>
      <c r="AG13" s="34">
        <v>6</v>
      </c>
      <c r="AH13" s="34">
        <v>6</v>
      </c>
      <c r="AI13" s="34">
        <v>3</v>
      </c>
      <c r="AJ13" s="34">
        <v>3</v>
      </c>
      <c r="AK13" s="34">
        <v>3</v>
      </c>
      <c r="AL13" s="34">
        <v>2</v>
      </c>
      <c r="AM13" s="34">
        <v>2</v>
      </c>
      <c r="AN13" s="34">
        <v>2</v>
      </c>
      <c r="AO13" s="72" t="s">
        <v>104</v>
      </c>
      <c r="AP13" s="72" t="s">
        <v>104</v>
      </c>
    </row>
    <row r="14" spans="1:42" ht="24.95" customHeight="1" x14ac:dyDescent="0.2">
      <c r="A14" s="41" t="s">
        <v>67</v>
      </c>
      <c r="B14" s="34">
        <v>25</v>
      </c>
      <c r="C14" s="34">
        <v>22</v>
      </c>
      <c r="D14" s="34">
        <v>21</v>
      </c>
      <c r="E14" s="34">
        <v>18</v>
      </c>
      <c r="F14" s="34">
        <v>15</v>
      </c>
      <c r="G14" s="34">
        <v>13</v>
      </c>
      <c r="H14" s="34">
        <v>13</v>
      </c>
      <c r="I14" s="34">
        <v>12</v>
      </c>
      <c r="J14" s="34">
        <v>12</v>
      </c>
      <c r="K14" s="34">
        <v>13</v>
      </c>
      <c r="L14" s="34">
        <v>13</v>
      </c>
      <c r="M14" s="34">
        <v>11</v>
      </c>
      <c r="N14" s="34">
        <v>9</v>
      </c>
      <c r="O14" s="34">
        <v>7</v>
      </c>
      <c r="P14" s="34">
        <v>6</v>
      </c>
      <c r="Q14" s="34">
        <v>6</v>
      </c>
      <c r="R14" s="34">
        <v>7</v>
      </c>
      <c r="S14" s="34">
        <v>7</v>
      </c>
      <c r="T14" s="34">
        <v>7</v>
      </c>
      <c r="U14" s="34">
        <v>6</v>
      </c>
      <c r="V14" s="34">
        <v>5</v>
      </c>
      <c r="W14" s="34">
        <v>5</v>
      </c>
      <c r="X14" s="34">
        <v>5</v>
      </c>
      <c r="Y14" s="34">
        <v>4</v>
      </c>
      <c r="Z14" s="34">
        <v>3</v>
      </c>
      <c r="AA14" s="34">
        <v>3</v>
      </c>
      <c r="AB14" s="34">
        <v>3</v>
      </c>
      <c r="AC14" s="34">
        <v>3</v>
      </c>
      <c r="AD14" s="34">
        <v>3</v>
      </c>
      <c r="AE14" s="34">
        <v>3</v>
      </c>
      <c r="AF14" s="34">
        <v>3</v>
      </c>
      <c r="AG14" s="34">
        <v>2</v>
      </c>
      <c r="AH14" s="34">
        <v>2</v>
      </c>
      <c r="AI14" s="34">
        <v>2</v>
      </c>
      <c r="AJ14" s="34">
        <v>2</v>
      </c>
      <c r="AK14" s="34">
        <v>2</v>
      </c>
      <c r="AL14" s="34">
        <v>2</v>
      </c>
      <c r="AM14" s="34">
        <v>2</v>
      </c>
      <c r="AN14" s="34">
        <v>2</v>
      </c>
      <c r="AO14" s="72" t="s">
        <v>104</v>
      </c>
      <c r="AP14" s="72" t="s">
        <v>104</v>
      </c>
    </row>
    <row r="15" spans="1:42" s="66" customFormat="1" ht="24.95" customHeight="1" x14ac:dyDescent="0.2">
      <c r="A15" s="42" t="s">
        <v>100</v>
      </c>
      <c r="B15" s="47">
        <f>B12+B13+B14</f>
        <v>64</v>
      </c>
      <c r="C15" s="47">
        <f t="shared" ref="C15:AN15" si="0">C12+C13+C14</f>
        <v>59</v>
      </c>
      <c r="D15" s="47">
        <f t="shared" si="0"/>
        <v>55</v>
      </c>
      <c r="E15" s="47">
        <f t="shared" si="0"/>
        <v>51</v>
      </c>
      <c r="F15" s="47">
        <f t="shared" si="0"/>
        <v>47</v>
      </c>
      <c r="G15" s="47">
        <f t="shared" si="0"/>
        <v>43</v>
      </c>
      <c r="H15" s="47">
        <f t="shared" si="0"/>
        <v>43</v>
      </c>
      <c r="I15" s="47">
        <f t="shared" si="0"/>
        <v>39</v>
      </c>
      <c r="J15" s="47">
        <f t="shared" si="0"/>
        <v>39</v>
      </c>
      <c r="K15" s="47">
        <f t="shared" si="0"/>
        <v>40</v>
      </c>
      <c r="L15" s="47">
        <f t="shared" si="0"/>
        <v>41</v>
      </c>
      <c r="M15" s="47">
        <f t="shared" si="0"/>
        <v>37</v>
      </c>
      <c r="N15" s="47">
        <f t="shared" si="0"/>
        <v>34</v>
      </c>
      <c r="O15" s="47">
        <f t="shared" si="0"/>
        <v>31</v>
      </c>
      <c r="P15" s="47">
        <f t="shared" si="0"/>
        <v>29</v>
      </c>
      <c r="Q15" s="47">
        <f t="shared" si="0"/>
        <v>29</v>
      </c>
      <c r="R15" s="47">
        <f t="shared" si="0"/>
        <v>38</v>
      </c>
      <c r="S15" s="47">
        <f t="shared" si="0"/>
        <v>37</v>
      </c>
      <c r="T15" s="47">
        <f t="shared" si="0"/>
        <v>37</v>
      </c>
      <c r="U15" s="47">
        <f t="shared" si="0"/>
        <v>35</v>
      </c>
      <c r="V15" s="47">
        <f t="shared" si="0"/>
        <v>30</v>
      </c>
      <c r="W15" s="47">
        <f t="shared" si="0"/>
        <v>29</v>
      </c>
      <c r="X15" s="47">
        <f t="shared" si="0"/>
        <v>29</v>
      </c>
      <c r="Y15" s="47">
        <f t="shared" si="0"/>
        <v>24</v>
      </c>
      <c r="Z15" s="47">
        <f t="shared" si="0"/>
        <v>24</v>
      </c>
      <c r="AA15" s="47">
        <f t="shared" si="0"/>
        <v>24</v>
      </c>
      <c r="AB15" s="47">
        <f t="shared" si="0"/>
        <v>21</v>
      </c>
      <c r="AC15" s="47">
        <f t="shared" si="0"/>
        <v>22</v>
      </c>
      <c r="AD15" s="47">
        <f t="shared" si="0"/>
        <v>21</v>
      </c>
      <c r="AE15" s="47">
        <f t="shared" si="0"/>
        <v>18</v>
      </c>
      <c r="AF15" s="47">
        <f t="shared" si="0"/>
        <v>17</v>
      </c>
      <c r="AG15" s="47">
        <f t="shared" si="0"/>
        <v>16</v>
      </c>
      <c r="AH15" s="47">
        <f t="shared" si="0"/>
        <v>16</v>
      </c>
      <c r="AI15" s="47">
        <f t="shared" si="0"/>
        <v>13</v>
      </c>
      <c r="AJ15" s="47">
        <f t="shared" si="0"/>
        <v>13</v>
      </c>
      <c r="AK15" s="47">
        <f t="shared" si="0"/>
        <v>12</v>
      </c>
      <c r="AL15" s="47">
        <f t="shared" si="0"/>
        <v>11</v>
      </c>
      <c r="AM15" s="47">
        <f t="shared" si="0"/>
        <v>9</v>
      </c>
      <c r="AN15" s="47">
        <f t="shared" si="0"/>
        <v>9</v>
      </c>
      <c r="AO15" s="73" t="s">
        <v>104</v>
      </c>
      <c r="AP15" s="73" t="s">
        <v>104</v>
      </c>
    </row>
    <row r="16" spans="1:42" ht="24.95" customHeight="1" x14ac:dyDescent="0.3">
      <c r="A16" s="41" t="s">
        <v>68</v>
      </c>
      <c r="B16" s="33">
        <v>2</v>
      </c>
      <c r="C16" s="33">
        <v>2</v>
      </c>
      <c r="D16" s="33">
        <v>1</v>
      </c>
      <c r="E16" s="33">
        <v>1</v>
      </c>
      <c r="F16" s="33">
        <v>1</v>
      </c>
      <c r="G16" s="33">
        <v>1</v>
      </c>
      <c r="H16" s="33">
        <v>1</v>
      </c>
      <c r="I16" s="33">
        <v>1</v>
      </c>
      <c r="J16" s="33">
        <v>1</v>
      </c>
      <c r="K16" s="33">
        <v>1</v>
      </c>
      <c r="L16" s="33">
        <v>1</v>
      </c>
      <c r="M16" s="33">
        <v>1</v>
      </c>
      <c r="N16" s="33">
        <v>1</v>
      </c>
      <c r="O16" s="33">
        <v>1</v>
      </c>
      <c r="P16" s="33">
        <v>1</v>
      </c>
      <c r="Q16" s="33">
        <v>1</v>
      </c>
      <c r="R16" s="33">
        <v>0</v>
      </c>
      <c r="S16" s="33">
        <v>0</v>
      </c>
      <c r="T16" s="33">
        <v>0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0</v>
      </c>
      <c r="AI16" s="33">
        <v>0</v>
      </c>
      <c r="AJ16" s="33">
        <v>0</v>
      </c>
      <c r="AK16" s="33">
        <v>0</v>
      </c>
      <c r="AL16" s="33">
        <v>0</v>
      </c>
      <c r="AM16" s="33">
        <v>0</v>
      </c>
      <c r="AN16" s="33">
        <v>0</v>
      </c>
      <c r="AO16" s="72" t="s">
        <v>104</v>
      </c>
      <c r="AP16" s="72" t="s">
        <v>104</v>
      </c>
    </row>
    <row r="17" spans="1:42" ht="24.95" customHeight="1" x14ac:dyDescent="0.2">
      <c r="A17" s="41" t="s">
        <v>69</v>
      </c>
      <c r="B17" s="34">
        <v>20</v>
      </c>
      <c r="C17" s="34">
        <v>18</v>
      </c>
      <c r="D17" s="34">
        <v>18</v>
      </c>
      <c r="E17" s="34">
        <v>17</v>
      </c>
      <c r="F17" s="34">
        <v>16</v>
      </c>
      <c r="G17" s="34">
        <v>16</v>
      </c>
      <c r="H17" s="34">
        <v>15</v>
      </c>
      <c r="I17" s="34">
        <v>14</v>
      </c>
      <c r="J17" s="34">
        <v>13</v>
      </c>
      <c r="K17" s="34">
        <v>13</v>
      </c>
      <c r="L17" s="34">
        <v>13</v>
      </c>
      <c r="M17" s="34">
        <v>11</v>
      </c>
      <c r="N17" s="34">
        <v>10</v>
      </c>
      <c r="O17" s="34">
        <v>8</v>
      </c>
      <c r="P17" s="34">
        <v>8</v>
      </c>
      <c r="Q17" s="34">
        <v>8</v>
      </c>
      <c r="R17" s="34">
        <v>8</v>
      </c>
      <c r="S17" s="34">
        <v>7</v>
      </c>
      <c r="T17" s="34">
        <v>5</v>
      </c>
      <c r="U17" s="34">
        <v>4</v>
      </c>
      <c r="V17" s="34">
        <v>4</v>
      </c>
      <c r="W17" s="34">
        <v>4</v>
      </c>
      <c r="X17" s="34">
        <v>4</v>
      </c>
      <c r="Y17" s="34">
        <v>3</v>
      </c>
      <c r="Z17" s="34">
        <v>6</v>
      </c>
      <c r="AA17" s="34">
        <v>5</v>
      </c>
      <c r="AB17" s="34">
        <v>5</v>
      </c>
      <c r="AC17" s="34">
        <v>5</v>
      </c>
      <c r="AD17" s="34">
        <v>3</v>
      </c>
      <c r="AE17" s="34">
        <v>2</v>
      </c>
      <c r="AF17" s="34">
        <v>0</v>
      </c>
      <c r="AG17" s="34">
        <v>0</v>
      </c>
      <c r="AH17" s="34">
        <v>0</v>
      </c>
      <c r="AI17" s="34">
        <v>0</v>
      </c>
      <c r="AJ17" s="34">
        <v>0</v>
      </c>
      <c r="AK17" s="34">
        <v>0</v>
      </c>
      <c r="AL17" s="34">
        <v>0</v>
      </c>
      <c r="AM17" s="34">
        <v>0</v>
      </c>
      <c r="AN17" s="34">
        <v>0</v>
      </c>
      <c r="AO17" s="72" t="s">
        <v>104</v>
      </c>
      <c r="AP17" s="72" t="s">
        <v>104</v>
      </c>
    </row>
    <row r="18" spans="1:42" ht="24.95" customHeight="1" x14ac:dyDescent="0.2">
      <c r="A18" s="41" t="s">
        <v>70</v>
      </c>
      <c r="B18" s="34">
        <v>16</v>
      </c>
      <c r="C18" s="34">
        <v>16</v>
      </c>
      <c r="D18" s="34">
        <v>13</v>
      </c>
      <c r="E18" s="34">
        <v>13</v>
      </c>
      <c r="F18" s="34">
        <v>13</v>
      </c>
      <c r="G18" s="34">
        <v>12</v>
      </c>
      <c r="H18" s="34">
        <v>11</v>
      </c>
      <c r="I18" s="34">
        <v>11</v>
      </c>
      <c r="J18" s="34">
        <v>12</v>
      </c>
      <c r="K18" s="34">
        <v>11</v>
      </c>
      <c r="L18" s="34">
        <v>10</v>
      </c>
      <c r="M18" s="34">
        <v>10</v>
      </c>
      <c r="N18" s="34">
        <v>9</v>
      </c>
      <c r="O18" s="34">
        <v>9</v>
      </c>
      <c r="P18" s="34">
        <v>7</v>
      </c>
      <c r="Q18" s="34">
        <v>6</v>
      </c>
      <c r="R18" s="34">
        <v>6</v>
      </c>
      <c r="S18" s="34">
        <v>5</v>
      </c>
      <c r="T18" s="34">
        <v>5</v>
      </c>
      <c r="U18" s="34">
        <v>5</v>
      </c>
      <c r="V18" s="34">
        <v>5</v>
      </c>
      <c r="W18" s="34">
        <v>5</v>
      </c>
      <c r="X18" s="34">
        <v>5</v>
      </c>
      <c r="Y18" s="34">
        <v>4</v>
      </c>
      <c r="Z18" s="34">
        <v>4</v>
      </c>
      <c r="AA18" s="34">
        <v>7</v>
      </c>
      <c r="AB18" s="34">
        <v>7</v>
      </c>
      <c r="AC18" s="34">
        <v>7</v>
      </c>
      <c r="AD18" s="34">
        <v>2</v>
      </c>
      <c r="AE18" s="34">
        <v>2</v>
      </c>
      <c r="AF18" s="34">
        <v>2</v>
      </c>
      <c r="AG18" s="34">
        <v>2</v>
      </c>
      <c r="AH18" s="34">
        <v>2</v>
      </c>
      <c r="AI18" s="34">
        <v>2</v>
      </c>
      <c r="AJ18" s="34">
        <v>2</v>
      </c>
      <c r="AK18" s="34">
        <v>2</v>
      </c>
      <c r="AL18" s="34">
        <v>2</v>
      </c>
      <c r="AM18" s="34">
        <v>2</v>
      </c>
      <c r="AN18" s="34">
        <v>2</v>
      </c>
      <c r="AO18" s="72" t="s">
        <v>104</v>
      </c>
      <c r="AP18" s="72" t="s">
        <v>104</v>
      </c>
    </row>
    <row r="19" spans="1:42" ht="24.95" customHeight="1" x14ac:dyDescent="0.2">
      <c r="A19" s="41" t="s">
        <v>71</v>
      </c>
      <c r="B19" s="34">
        <v>16</v>
      </c>
      <c r="C19" s="34">
        <v>15</v>
      </c>
      <c r="D19" s="34">
        <v>14</v>
      </c>
      <c r="E19" s="34">
        <v>14</v>
      </c>
      <c r="F19" s="34">
        <v>13</v>
      </c>
      <c r="G19" s="34">
        <v>12</v>
      </c>
      <c r="H19" s="34">
        <v>11</v>
      </c>
      <c r="I19" s="34">
        <v>11</v>
      </c>
      <c r="J19" s="34">
        <v>10</v>
      </c>
      <c r="K19" s="34">
        <v>9</v>
      </c>
      <c r="L19" s="34">
        <v>8</v>
      </c>
      <c r="M19" s="34">
        <v>7</v>
      </c>
      <c r="N19" s="34">
        <v>7</v>
      </c>
      <c r="O19" s="34">
        <v>7</v>
      </c>
      <c r="P19" s="34">
        <v>6</v>
      </c>
      <c r="Q19" s="34">
        <v>3</v>
      </c>
      <c r="R19" s="34">
        <v>3</v>
      </c>
      <c r="S19" s="34">
        <v>3</v>
      </c>
      <c r="T19" s="34">
        <v>3</v>
      </c>
      <c r="U19" s="34">
        <v>3</v>
      </c>
      <c r="V19" s="34">
        <v>3</v>
      </c>
      <c r="W19" s="34">
        <v>3</v>
      </c>
      <c r="X19" s="34">
        <v>3</v>
      </c>
      <c r="Y19" s="34">
        <v>2</v>
      </c>
      <c r="Z19" s="34">
        <v>3</v>
      </c>
      <c r="AA19" s="34">
        <v>3</v>
      </c>
      <c r="AB19" s="34">
        <v>2</v>
      </c>
      <c r="AC19" s="34">
        <v>2</v>
      </c>
      <c r="AD19" s="34">
        <v>2</v>
      </c>
      <c r="AE19" s="34">
        <v>1</v>
      </c>
      <c r="AF19" s="34">
        <v>1</v>
      </c>
      <c r="AG19" s="34">
        <v>1</v>
      </c>
      <c r="AH19" s="34">
        <v>1</v>
      </c>
      <c r="AI19" s="34">
        <v>1</v>
      </c>
      <c r="AJ19" s="34">
        <v>1</v>
      </c>
      <c r="AK19" s="34">
        <v>1</v>
      </c>
      <c r="AL19" s="34">
        <v>1</v>
      </c>
      <c r="AM19" s="34">
        <v>1</v>
      </c>
      <c r="AN19" s="34">
        <v>1</v>
      </c>
      <c r="AO19" s="72" t="s">
        <v>104</v>
      </c>
      <c r="AP19" s="72" t="s">
        <v>104</v>
      </c>
    </row>
    <row r="20" spans="1:42" s="66" customFormat="1" ht="24.95" customHeight="1" x14ac:dyDescent="0.2">
      <c r="A20" s="42" t="s">
        <v>99</v>
      </c>
      <c r="B20" s="47">
        <f>SUM(B16:B19)</f>
        <v>54</v>
      </c>
      <c r="C20" s="47">
        <f t="shared" ref="C20:AN20" si="1">SUM(C16:C19)</f>
        <v>51</v>
      </c>
      <c r="D20" s="47">
        <f t="shared" si="1"/>
        <v>46</v>
      </c>
      <c r="E20" s="47">
        <f t="shared" si="1"/>
        <v>45</v>
      </c>
      <c r="F20" s="47">
        <f t="shared" si="1"/>
        <v>43</v>
      </c>
      <c r="G20" s="47">
        <f t="shared" si="1"/>
        <v>41</v>
      </c>
      <c r="H20" s="47">
        <f t="shared" si="1"/>
        <v>38</v>
      </c>
      <c r="I20" s="47">
        <f t="shared" si="1"/>
        <v>37</v>
      </c>
      <c r="J20" s="47">
        <f t="shared" si="1"/>
        <v>36</v>
      </c>
      <c r="K20" s="47">
        <f t="shared" si="1"/>
        <v>34</v>
      </c>
      <c r="L20" s="47">
        <f t="shared" si="1"/>
        <v>32</v>
      </c>
      <c r="M20" s="47">
        <f t="shared" si="1"/>
        <v>29</v>
      </c>
      <c r="N20" s="47">
        <f t="shared" si="1"/>
        <v>27</v>
      </c>
      <c r="O20" s="47">
        <f t="shared" si="1"/>
        <v>25</v>
      </c>
      <c r="P20" s="47">
        <f t="shared" si="1"/>
        <v>22</v>
      </c>
      <c r="Q20" s="47">
        <f t="shared" si="1"/>
        <v>18</v>
      </c>
      <c r="R20" s="47">
        <f t="shared" si="1"/>
        <v>17</v>
      </c>
      <c r="S20" s="47">
        <f t="shared" si="1"/>
        <v>15</v>
      </c>
      <c r="T20" s="47">
        <f t="shared" si="1"/>
        <v>13</v>
      </c>
      <c r="U20" s="47">
        <f t="shared" si="1"/>
        <v>12</v>
      </c>
      <c r="V20" s="47">
        <f t="shared" si="1"/>
        <v>12</v>
      </c>
      <c r="W20" s="47">
        <f t="shared" si="1"/>
        <v>12</v>
      </c>
      <c r="X20" s="47">
        <f t="shared" si="1"/>
        <v>12</v>
      </c>
      <c r="Y20" s="47">
        <f t="shared" si="1"/>
        <v>9</v>
      </c>
      <c r="Z20" s="47">
        <f t="shared" si="1"/>
        <v>13</v>
      </c>
      <c r="AA20" s="47">
        <f t="shared" si="1"/>
        <v>15</v>
      </c>
      <c r="AB20" s="47">
        <f t="shared" si="1"/>
        <v>14</v>
      </c>
      <c r="AC20" s="47">
        <f t="shared" si="1"/>
        <v>14</v>
      </c>
      <c r="AD20" s="47">
        <f t="shared" si="1"/>
        <v>7</v>
      </c>
      <c r="AE20" s="47">
        <f t="shared" si="1"/>
        <v>5</v>
      </c>
      <c r="AF20" s="47">
        <f t="shared" si="1"/>
        <v>3</v>
      </c>
      <c r="AG20" s="47">
        <f t="shared" si="1"/>
        <v>3</v>
      </c>
      <c r="AH20" s="47">
        <f t="shared" si="1"/>
        <v>3</v>
      </c>
      <c r="AI20" s="47">
        <f t="shared" si="1"/>
        <v>3</v>
      </c>
      <c r="AJ20" s="47">
        <f t="shared" si="1"/>
        <v>3</v>
      </c>
      <c r="AK20" s="47">
        <f t="shared" si="1"/>
        <v>3</v>
      </c>
      <c r="AL20" s="47">
        <f t="shared" si="1"/>
        <v>3</v>
      </c>
      <c r="AM20" s="47">
        <f t="shared" si="1"/>
        <v>3</v>
      </c>
      <c r="AN20" s="47">
        <f t="shared" si="1"/>
        <v>3</v>
      </c>
      <c r="AO20" s="73" t="s">
        <v>104</v>
      </c>
      <c r="AP20" s="73" t="s">
        <v>104</v>
      </c>
    </row>
    <row r="21" spans="1:42" ht="24.95" customHeight="1" x14ac:dyDescent="0.3">
      <c r="A21" s="41" t="s">
        <v>72</v>
      </c>
      <c r="B21" s="33">
        <v>2</v>
      </c>
      <c r="C21" s="33">
        <v>2</v>
      </c>
      <c r="D21" s="33">
        <v>2</v>
      </c>
      <c r="E21" s="33">
        <v>2</v>
      </c>
      <c r="F21" s="33">
        <v>2</v>
      </c>
      <c r="G21" s="33">
        <v>2</v>
      </c>
      <c r="H21" s="33">
        <v>1</v>
      </c>
      <c r="I21" s="33">
        <v>1</v>
      </c>
      <c r="J21" s="33">
        <v>1</v>
      </c>
      <c r="K21" s="33">
        <v>1</v>
      </c>
      <c r="L21" s="33">
        <v>1</v>
      </c>
      <c r="M21" s="33">
        <v>1</v>
      </c>
      <c r="N21" s="33">
        <v>1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0</v>
      </c>
      <c r="AI21" s="33">
        <v>0</v>
      </c>
      <c r="AJ21" s="33">
        <v>0</v>
      </c>
      <c r="AK21" s="33">
        <v>0</v>
      </c>
      <c r="AL21" s="33">
        <v>0</v>
      </c>
      <c r="AM21" s="33">
        <v>0</v>
      </c>
      <c r="AN21" s="33">
        <v>0</v>
      </c>
      <c r="AO21" s="72" t="s">
        <v>104</v>
      </c>
      <c r="AP21" s="72" t="s">
        <v>104</v>
      </c>
    </row>
    <row r="22" spans="1:42" ht="24.95" customHeight="1" x14ac:dyDescent="0.2">
      <c r="A22" s="41" t="s">
        <v>73</v>
      </c>
      <c r="B22" s="34">
        <v>6</v>
      </c>
      <c r="C22" s="34">
        <v>7</v>
      </c>
      <c r="D22" s="34">
        <v>4</v>
      </c>
      <c r="E22" s="34">
        <v>3</v>
      </c>
      <c r="F22" s="34">
        <v>3</v>
      </c>
      <c r="G22" s="34">
        <v>3</v>
      </c>
      <c r="H22" s="34">
        <v>3</v>
      </c>
      <c r="I22" s="34">
        <v>2</v>
      </c>
      <c r="J22" s="34">
        <v>2</v>
      </c>
      <c r="K22" s="34">
        <v>1</v>
      </c>
      <c r="L22" s="34">
        <v>1</v>
      </c>
      <c r="M22" s="34">
        <v>1</v>
      </c>
      <c r="N22" s="34">
        <v>1</v>
      </c>
      <c r="O22" s="34">
        <v>0</v>
      </c>
      <c r="P22" s="34">
        <v>0</v>
      </c>
      <c r="Q22" s="34">
        <v>0</v>
      </c>
      <c r="R22" s="34">
        <v>1</v>
      </c>
      <c r="S22" s="34">
        <v>1</v>
      </c>
      <c r="T22" s="34">
        <v>1</v>
      </c>
      <c r="U22" s="34">
        <v>1</v>
      </c>
      <c r="V22" s="34">
        <v>1</v>
      </c>
      <c r="W22" s="34">
        <v>1</v>
      </c>
      <c r="X22" s="34">
        <v>1</v>
      </c>
      <c r="Y22" s="34">
        <v>1</v>
      </c>
      <c r="Z22" s="34">
        <v>2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72" t="s">
        <v>104</v>
      </c>
      <c r="AP22" s="72" t="s">
        <v>104</v>
      </c>
    </row>
    <row r="23" spans="1:42" ht="24.95" customHeight="1" x14ac:dyDescent="0.2">
      <c r="A23" s="41" t="s">
        <v>74</v>
      </c>
      <c r="B23" s="34">
        <v>1</v>
      </c>
      <c r="C23" s="34">
        <v>2</v>
      </c>
      <c r="D23" s="34">
        <v>1</v>
      </c>
      <c r="E23" s="35" t="s">
        <v>40</v>
      </c>
      <c r="F23" s="35" t="s">
        <v>40</v>
      </c>
      <c r="G23" s="35" t="s">
        <v>40</v>
      </c>
      <c r="H23" s="35" t="s">
        <v>40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3</v>
      </c>
      <c r="AA23" s="34">
        <v>1</v>
      </c>
      <c r="AB23" s="34">
        <v>1</v>
      </c>
      <c r="AC23" s="34">
        <v>1</v>
      </c>
      <c r="AD23" s="34">
        <v>0</v>
      </c>
      <c r="AE23" s="34">
        <v>0</v>
      </c>
      <c r="AF23" s="34">
        <v>0</v>
      </c>
      <c r="AG23" s="34">
        <v>0</v>
      </c>
      <c r="AH23" s="34">
        <v>0</v>
      </c>
      <c r="AI23" s="34">
        <v>0</v>
      </c>
      <c r="AJ23" s="34">
        <v>0</v>
      </c>
      <c r="AK23" s="34">
        <v>0</v>
      </c>
      <c r="AL23" s="34">
        <v>0</v>
      </c>
      <c r="AM23" s="34">
        <v>0</v>
      </c>
      <c r="AN23" s="34">
        <v>0</v>
      </c>
      <c r="AO23" s="72" t="s">
        <v>104</v>
      </c>
      <c r="AP23" s="72" t="s">
        <v>104</v>
      </c>
    </row>
    <row r="24" spans="1:42" ht="24.95" customHeight="1" x14ac:dyDescent="0.2">
      <c r="A24" s="41" t="s">
        <v>75</v>
      </c>
      <c r="B24" s="35" t="s">
        <v>40</v>
      </c>
      <c r="C24" s="35" t="s">
        <v>40</v>
      </c>
      <c r="D24" s="35" t="s">
        <v>40</v>
      </c>
      <c r="E24" s="35" t="s">
        <v>40</v>
      </c>
      <c r="F24" s="35" t="s">
        <v>40</v>
      </c>
      <c r="G24" s="35" t="s">
        <v>40</v>
      </c>
      <c r="H24" s="35" t="s">
        <v>40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2</v>
      </c>
      <c r="AA24" s="35">
        <v>1</v>
      </c>
      <c r="AB24" s="35">
        <v>1</v>
      </c>
      <c r="AC24" s="35">
        <v>1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72" t="s">
        <v>104</v>
      </c>
      <c r="AP24" s="72" t="s">
        <v>104</v>
      </c>
    </row>
    <row r="25" spans="1:42" ht="24.95" customHeight="1" x14ac:dyDescent="0.3">
      <c r="A25" s="41" t="s">
        <v>76</v>
      </c>
      <c r="B25" s="36">
        <v>2</v>
      </c>
      <c r="C25" s="36">
        <v>2</v>
      </c>
      <c r="D25" s="36">
        <v>2</v>
      </c>
      <c r="E25" s="36">
        <v>2</v>
      </c>
      <c r="F25" s="36">
        <v>2</v>
      </c>
      <c r="G25" s="36">
        <v>2</v>
      </c>
      <c r="H25" s="36">
        <v>1</v>
      </c>
      <c r="I25" s="36">
        <v>1</v>
      </c>
      <c r="J25" s="36">
        <v>2</v>
      </c>
      <c r="K25" s="36">
        <v>1</v>
      </c>
      <c r="L25" s="36">
        <v>2</v>
      </c>
      <c r="M25" s="36">
        <v>1</v>
      </c>
      <c r="N25" s="36">
        <v>2</v>
      </c>
      <c r="O25" s="36">
        <v>2</v>
      </c>
      <c r="P25" s="36">
        <v>1</v>
      </c>
      <c r="Q25" s="36">
        <v>0</v>
      </c>
      <c r="R25" s="36">
        <v>0</v>
      </c>
      <c r="S25" s="36"/>
      <c r="T25" s="36"/>
      <c r="U25" s="36"/>
      <c r="V25" s="36">
        <v>0</v>
      </c>
      <c r="W25" s="36">
        <v>0</v>
      </c>
      <c r="X25" s="36">
        <v>0</v>
      </c>
      <c r="Y25" s="36">
        <v>0</v>
      </c>
      <c r="Z25" s="36">
        <v>1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72" t="s">
        <v>104</v>
      </c>
      <c r="AP25" s="72" t="s">
        <v>104</v>
      </c>
    </row>
    <row r="26" spans="1:42" ht="24.95" customHeight="1" x14ac:dyDescent="0.2">
      <c r="A26" s="41" t="s">
        <v>77</v>
      </c>
      <c r="B26" s="35" t="s">
        <v>40</v>
      </c>
      <c r="C26" s="35" t="s">
        <v>40</v>
      </c>
      <c r="D26" s="35" t="s">
        <v>40</v>
      </c>
      <c r="E26" s="35" t="s">
        <v>40</v>
      </c>
      <c r="F26" s="35" t="s">
        <v>40</v>
      </c>
      <c r="G26" s="35" t="s">
        <v>40</v>
      </c>
      <c r="H26" s="35" t="s">
        <v>40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6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2</v>
      </c>
      <c r="AB26" s="35">
        <v>2</v>
      </c>
      <c r="AC26" s="35">
        <v>2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72" t="s">
        <v>104</v>
      </c>
      <c r="AP26" s="72" t="s">
        <v>104</v>
      </c>
    </row>
    <row r="27" spans="1:42" ht="24.95" customHeight="1" x14ac:dyDescent="0.2">
      <c r="A27" s="41" t="s">
        <v>78</v>
      </c>
      <c r="B27" s="35" t="s">
        <v>40</v>
      </c>
      <c r="C27" s="35" t="s">
        <v>40</v>
      </c>
      <c r="D27" s="35" t="s">
        <v>40</v>
      </c>
      <c r="E27" s="35" t="s">
        <v>40</v>
      </c>
      <c r="F27" s="35" t="s">
        <v>40</v>
      </c>
      <c r="G27" s="35" t="s">
        <v>40</v>
      </c>
      <c r="H27" s="35" t="s">
        <v>40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31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1</v>
      </c>
      <c r="AB27" s="35">
        <v>1</v>
      </c>
      <c r="AC27" s="35">
        <v>1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72" t="s">
        <v>104</v>
      </c>
      <c r="AP27" s="72" t="s">
        <v>104</v>
      </c>
    </row>
    <row r="28" spans="1:42" ht="24.95" customHeight="1" x14ac:dyDescent="0.3">
      <c r="A28" s="41" t="s">
        <v>79</v>
      </c>
      <c r="B28" s="37" t="s">
        <v>40</v>
      </c>
      <c r="C28" s="37" t="s">
        <v>40</v>
      </c>
      <c r="D28" s="37" t="s">
        <v>40</v>
      </c>
      <c r="E28" s="37" t="s">
        <v>40</v>
      </c>
      <c r="F28" s="37" t="s">
        <v>40</v>
      </c>
      <c r="G28" s="37" t="s">
        <v>40</v>
      </c>
      <c r="H28" s="37" t="s">
        <v>40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41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2</v>
      </c>
      <c r="AB28" s="37">
        <v>2</v>
      </c>
      <c r="AC28" s="37">
        <v>2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72" t="s">
        <v>104</v>
      </c>
      <c r="AP28" s="72" t="s">
        <v>104</v>
      </c>
    </row>
    <row r="29" spans="1:42" ht="24.95" customHeight="1" x14ac:dyDescent="0.3">
      <c r="A29" s="41" t="s">
        <v>80</v>
      </c>
      <c r="B29" s="37" t="s">
        <v>40</v>
      </c>
      <c r="C29" s="37" t="s">
        <v>40</v>
      </c>
      <c r="D29" s="37" t="s">
        <v>40</v>
      </c>
      <c r="E29" s="37" t="s">
        <v>40</v>
      </c>
      <c r="F29" s="37" t="s">
        <v>40</v>
      </c>
      <c r="G29" s="37" t="s">
        <v>40</v>
      </c>
      <c r="H29" s="37" t="s">
        <v>40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20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1</v>
      </c>
      <c r="AB29" s="37">
        <v>1</v>
      </c>
      <c r="AC29" s="37">
        <v>1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72" t="s">
        <v>104</v>
      </c>
      <c r="AP29" s="72" t="s">
        <v>104</v>
      </c>
    </row>
    <row r="30" spans="1:42" ht="24.95" customHeight="1" x14ac:dyDescent="0.2">
      <c r="A30" s="41" t="s">
        <v>81</v>
      </c>
      <c r="B30" s="35" t="s">
        <v>40</v>
      </c>
      <c r="C30" s="35" t="s">
        <v>40</v>
      </c>
      <c r="D30" s="35" t="s">
        <v>40</v>
      </c>
      <c r="E30" s="35" t="s">
        <v>40</v>
      </c>
      <c r="F30" s="35" t="s">
        <v>40</v>
      </c>
      <c r="G30" s="35" t="s">
        <v>40</v>
      </c>
      <c r="H30" s="35" t="s">
        <v>40</v>
      </c>
      <c r="I30" s="35">
        <v>1</v>
      </c>
      <c r="J30" s="35">
        <v>1</v>
      </c>
      <c r="K30" s="35">
        <v>1</v>
      </c>
      <c r="L30" s="35">
        <v>1</v>
      </c>
      <c r="M30" s="35">
        <v>1</v>
      </c>
      <c r="N30" s="35">
        <v>1</v>
      </c>
      <c r="O30" s="35">
        <v>1</v>
      </c>
      <c r="P30" s="35">
        <v>1</v>
      </c>
      <c r="Q30" s="35">
        <v>1</v>
      </c>
      <c r="R30" s="35">
        <v>1</v>
      </c>
      <c r="S30" s="35">
        <v>3</v>
      </c>
      <c r="T30" s="35">
        <v>1</v>
      </c>
      <c r="U30" s="35">
        <v>1</v>
      </c>
      <c r="V30" s="35">
        <v>1</v>
      </c>
      <c r="W30" s="35">
        <v>1</v>
      </c>
      <c r="X30" s="35">
        <v>1</v>
      </c>
      <c r="Y30" s="35">
        <v>1</v>
      </c>
      <c r="Z30" s="35">
        <v>1</v>
      </c>
      <c r="AA30" s="35">
        <v>1</v>
      </c>
      <c r="AB30" s="35">
        <v>1</v>
      </c>
      <c r="AC30" s="35">
        <v>1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72" t="s">
        <v>104</v>
      </c>
      <c r="AP30" s="72" t="s">
        <v>104</v>
      </c>
    </row>
    <row r="31" spans="1:42" ht="24.95" customHeight="1" x14ac:dyDescent="0.2">
      <c r="A31" s="41" t="s">
        <v>82</v>
      </c>
      <c r="B31" s="35" t="s">
        <v>40</v>
      </c>
      <c r="C31" s="35" t="s">
        <v>40</v>
      </c>
      <c r="D31" s="35">
        <v>2</v>
      </c>
      <c r="E31" s="35">
        <v>2</v>
      </c>
      <c r="F31" s="35">
        <v>1</v>
      </c>
      <c r="G31" s="35">
        <v>1</v>
      </c>
      <c r="H31" s="35">
        <v>1</v>
      </c>
      <c r="I31" s="35" t="s">
        <v>40</v>
      </c>
      <c r="J31" s="35" t="s">
        <v>40</v>
      </c>
      <c r="K31" s="35" t="s">
        <v>40</v>
      </c>
      <c r="L31" s="35" t="s">
        <v>40</v>
      </c>
      <c r="M31" s="35" t="s">
        <v>40</v>
      </c>
      <c r="N31" s="35" t="s">
        <v>40</v>
      </c>
      <c r="O31" s="35" t="s">
        <v>40</v>
      </c>
      <c r="P31" s="35" t="s">
        <v>40</v>
      </c>
      <c r="Q31" s="35" t="s">
        <v>40</v>
      </c>
      <c r="R31" s="35" t="s">
        <v>40</v>
      </c>
      <c r="S31" s="35">
        <v>37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1</v>
      </c>
      <c r="AB31" s="35">
        <v>1</v>
      </c>
      <c r="AC31" s="35">
        <v>1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72" t="s">
        <v>104</v>
      </c>
      <c r="AP31" s="72" t="s">
        <v>104</v>
      </c>
    </row>
    <row r="32" spans="1:42" s="66" customFormat="1" ht="24.95" customHeight="1" x14ac:dyDescent="0.2">
      <c r="A32" s="42" t="s">
        <v>94</v>
      </c>
      <c r="B32" s="47">
        <f>SUM(B21:B31)</f>
        <v>11</v>
      </c>
      <c r="C32" s="47">
        <f t="shared" ref="C32:AM32" si="2">SUM(C21:C31)</f>
        <v>13</v>
      </c>
      <c r="D32" s="47">
        <f t="shared" si="2"/>
        <v>11</v>
      </c>
      <c r="E32" s="47">
        <f t="shared" si="2"/>
        <v>9</v>
      </c>
      <c r="F32" s="47">
        <f t="shared" si="2"/>
        <v>8</v>
      </c>
      <c r="G32" s="47">
        <f t="shared" si="2"/>
        <v>8</v>
      </c>
      <c r="H32" s="47">
        <f t="shared" si="2"/>
        <v>6</v>
      </c>
      <c r="I32" s="47">
        <f t="shared" si="2"/>
        <v>5</v>
      </c>
      <c r="J32" s="47">
        <f t="shared" si="2"/>
        <v>6</v>
      </c>
      <c r="K32" s="47">
        <f t="shared" si="2"/>
        <v>4</v>
      </c>
      <c r="L32" s="47">
        <f t="shared" si="2"/>
        <v>5</v>
      </c>
      <c r="M32" s="47">
        <f t="shared" si="2"/>
        <v>4</v>
      </c>
      <c r="N32" s="47">
        <f t="shared" si="2"/>
        <v>5</v>
      </c>
      <c r="O32" s="47">
        <f t="shared" si="2"/>
        <v>3</v>
      </c>
      <c r="P32" s="47">
        <f t="shared" si="2"/>
        <v>2</v>
      </c>
      <c r="Q32" s="47">
        <f t="shared" si="2"/>
        <v>1</v>
      </c>
      <c r="R32" s="47">
        <f t="shared" si="2"/>
        <v>2</v>
      </c>
      <c r="S32" s="47">
        <f t="shared" si="2"/>
        <v>139</v>
      </c>
      <c r="T32" s="47">
        <f t="shared" si="2"/>
        <v>2</v>
      </c>
      <c r="U32" s="47">
        <f t="shared" si="2"/>
        <v>2</v>
      </c>
      <c r="V32" s="47">
        <f t="shared" si="2"/>
        <v>2</v>
      </c>
      <c r="W32" s="47">
        <f t="shared" si="2"/>
        <v>2</v>
      </c>
      <c r="X32" s="47">
        <f t="shared" si="2"/>
        <v>2</v>
      </c>
      <c r="Y32" s="47">
        <f t="shared" si="2"/>
        <v>2</v>
      </c>
      <c r="Z32" s="47">
        <f t="shared" si="2"/>
        <v>9</v>
      </c>
      <c r="AA32" s="47">
        <f t="shared" si="2"/>
        <v>10</v>
      </c>
      <c r="AB32" s="47">
        <f t="shared" si="2"/>
        <v>10</v>
      </c>
      <c r="AC32" s="47">
        <f t="shared" si="2"/>
        <v>10</v>
      </c>
      <c r="AD32" s="47">
        <f t="shared" si="2"/>
        <v>0</v>
      </c>
      <c r="AE32" s="47">
        <f t="shared" si="2"/>
        <v>0</v>
      </c>
      <c r="AF32" s="47">
        <f t="shared" si="2"/>
        <v>0</v>
      </c>
      <c r="AG32" s="47">
        <f t="shared" si="2"/>
        <v>0</v>
      </c>
      <c r="AH32" s="47">
        <f t="shared" si="2"/>
        <v>0</v>
      </c>
      <c r="AI32" s="47">
        <f t="shared" si="2"/>
        <v>0</v>
      </c>
      <c r="AJ32" s="47">
        <f t="shared" si="2"/>
        <v>0</v>
      </c>
      <c r="AK32" s="47">
        <f t="shared" si="2"/>
        <v>0</v>
      </c>
      <c r="AL32" s="47">
        <f t="shared" si="2"/>
        <v>0</v>
      </c>
      <c r="AM32" s="47">
        <f t="shared" si="2"/>
        <v>0</v>
      </c>
      <c r="AN32" s="47">
        <v>0</v>
      </c>
      <c r="AO32" s="73" t="s">
        <v>104</v>
      </c>
      <c r="AP32" s="73" t="s">
        <v>104</v>
      </c>
    </row>
    <row r="33" spans="1:42" s="66" customFormat="1" ht="24.95" customHeight="1" thickBot="1" x14ac:dyDescent="0.25">
      <c r="A33" s="43" t="s">
        <v>83</v>
      </c>
      <c r="B33" s="49">
        <f>B11+B15+B20+B32</f>
        <v>139</v>
      </c>
      <c r="C33" s="49">
        <f t="shared" ref="C33:AN33" si="3">C11+C15+C20+C32</f>
        <v>132</v>
      </c>
      <c r="D33" s="49">
        <f t="shared" si="3"/>
        <v>120</v>
      </c>
      <c r="E33" s="49">
        <f t="shared" si="3"/>
        <v>113</v>
      </c>
      <c r="F33" s="49">
        <f t="shared" si="3"/>
        <v>105</v>
      </c>
      <c r="G33" s="49">
        <f t="shared" si="3"/>
        <v>99</v>
      </c>
      <c r="H33" s="49">
        <f t="shared" si="3"/>
        <v>94</v>
      </c>
      <c r="I33" s="49">
        <f t="shared" si="3"/>
        <v>89</v>
      </c>
      <c r="J33" s="49">
        <f t="shared" si="3"/>
        <v>90</v>
      </c>
      <c r="K33" s="49">
        <f t="shared" si="3"/>
        <v>87</v>
      </c>
      <c r="L33" s="49">
        <f t="shared" si="3"/>
        <v>87</v>
      </c>
      <c r="M33" s="49">
        <f t="shared" si="3"/>
        <v>78</v>
      </c>
      <c r="N33" s="49">
        <f t="shared" si="3"/>
        <v>73</v>
      </c>
      <c r="O33" s="49">
        <f t="shared" si="3"/>
        <v>65</v>
      </c>
      <c r="P33" s="49">
        <f t="shared" si="3"/>
        <v>58</v>
      </c>
      <c r="Q33" s="49">
        <f t="shared" si="3"/>
        <v>52</v>
      </c>
      <c r="R33" s="49">
        <f t="shared" si="3"/>
        <v>73</v>
      </c>
      <c r="S33" s="49">
        <f t="shared" si="3"/>
        <v>206</v>
      </c>
      <c r="T33" s="49">
        <f t="shared" si="3"/>
        <v>67</v>
      </c>
      <c r="U33" s="49">
        <f t="shared" si="3"/>
        <v>63</v>
      </c>
      <c r="V33" s="49">
        <f t="shared" si="3"/>
        <v>58</v>
      </c>
      <c r="W33" s="49">
        <f t="shared" si="3"/>
        <v>57</v>
      </c>
      <c r="X33" s="49">
        <f t="shared" si="3"/>
        <v>56</v>
      </c>
      <c r="Y33" s="49">
        <f t="shared" si="3"/>
        <v>45</v>
      </c>
      <c r="Z33" s="49">
        <f t="shared" si="3"/>
        <v>57</v>
      </c>
      <c r="AA33" s="49">
        <f t="shared" si="3"/>
        <v>59</v>
      </c>
      <c r="AB33" s="49">
        <f t="shared" si="3"/>
        <v>55</v>
      </c>
      <c r="AC33" s="49">
        <f t="shared" si="3"/>
        <v>55</v>
      </c>
      <c r="AD33" s="49">
        <f t="shared" si="3"/>
        <v>36</v>
      </c>
      <c r="AE33" s="49">
        <f t="shared" si="3"/>
        <v>31</v>
      </c>
      <c r="AF33" s="49">
        <f t="shared" si="3"/>
        <v>26</v>
      </c>
      <c r="AG33" s="49">
        <f t="shared" si="3"/>
        <v>25</v>
      </c>
      <c r="AH33" s="49">
        <f t="shared" si="3"/>
        <v>25</v>
      </c>
      <c r="AI33" s="49">
        <f t="shared" si="3"/>
        <v>22</v>
      </c>
      <c r="AJ33" s="49">
        <f t="shared" si="3"/>
        <v>22</v>
      </c>
      <c r="AK33" s="49">
        <f t="shared" si="3"/>
        <v>21</v>
      </c>
      <c r="AL33" s="49">
        <f t="shared" si="3"/>
        <v>19</v>
      </c>
      <c r="AM33" s="49">
        <f t="shared" si="3"/>
        <v>17</v>
      </c>
      <c r="AN33" s="49">
        <f t="shared" si="3"/>
        <v>16</v>
      </c>
      <c r="AO33" s="73" t="s">
        <v>104</v>
      </c>
      <c r="AP33" s="73" t="s">
        <v>104</v>
      </c>
    </row>
    <row r="34" spans="1:42" ht="24.95" customHeight="1" thickTop="1" x14ac:dyDescent="0.3">
      <c r="A34" s="44" t="s">
        <v>84</v>
      </c>
      <c r="B34" s="33">
        <v>4</v>
      </c>
      <c r="C34" s="33">
        <v>2</v>
      </c>
      <c r="D34" s="33">
        <v>2</v>
      </c>
      <c r="E34" s="33">
        <v>4</v>
      </c>
      <c r="F34" s="33">
        <v>4</v>
      </c>
      <c r="G34" s="33">
        <v>4</v>
      </c>
      <c r="H34" s="33">
        <v>3</v>
      </c>
      <c r="I34" s="33">
        <v>2</v>
      </c>
      <c r="J34" s="33">
        <v>2</v>
      </c>
      <c r="K34" s="33">
        <v>1</v>
      </c>
      <c r="L34" s="33">
        <v>0</v>
      </c>
      <c r="M34" s="33">
        <v>1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17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3">
        <v>0</v>
      </c>
      <c r="AC34" s="33">
        <v>0</v>
      </c>
      <c r="AD34" s="33">
        <v>0</v>
      </c>
      <c r="AE34" s="33">
        <v>0</v>
      </c>
      <c r="AF34" s="33">
        <v>0</v>
      </c>
      <c r="AG34" s="33">
        <v>0</v>
      </c>
      <c r="AH34" s="33">
        <v>0</v>
      </c>
      <c r="AI34" s="33">
        <v>0</v>
      </c>
      <c r="AJ34" s="33">
        <v>0</v>
      </c>
      <c r="AK34" s="33">
        <v>0</v>
      </c>
      <c r="AL34" s="33">
        <v>0</v>
      </c>
      <c r="AM34" s="33">
        <v>0</v>
      </c>
      <c r="AN34" s="33">
        <v>0</v>
      </c>
      <c r="AO34" s="74" t="s">
        <v>104</v>
      </c>
      <c r="AP34" s="74" t="s">
        <v>104</v>
      </c>
    </row>
    <row r="35" spans="1:42" ht="24.95" customHeight="1" x14ac:dyDescent="0.3">
      <c r="A35" s="41" t="s">
        <v>85</v>
      </c>
      <c r="B35" s="37" t="s">
        <v>40</v>
      </c>
      <c r="C35" s="38" t="s">
        <v>40</v>
      </c>
      <c r="D35" s="38" t="s">
        <v>40</v>
      </c>
      <c r="E35" s="38" t="s">
        <v>40</v>
      </c>
      <c r="F35" s="38" t="s">
        <v>40</v>
      </c>
      <c r="G35" s="38" t="s">
        <v>40</v>
      </c>
      <c r="H35" s="38" t="s">
        <v>40</v>
      </c>
      <c r="I35" s="38" t="s">
        <v>40</v>
      </c>
      <c r="J35" s="38" t="s">
        <v>40</v>
      </c>
      <c r="K35" s="38" t="s">
        <v>40</v>
      </c>
      <c r="L35" s="38" t="s">
        <v>40</v>
      </c>
      <c r="M35" s="38" t="s">
        <v>40</v>
      </c>
      <c r="N35" s="38" t="s">
        <v>40</v>
      </c>
      <c r="O35" s="38" t="s">
        <v>40</v>
      </c>
      <c r="P35" s="38" t="s">
        <v>40</v>
      </c>
      <c r="Q35" s="38" t="s">
        <v>40</v>
      </c>
      <c r="R35" s="38" t="s">
        <v>40</v>
      </c>
      <c r="S35" s="38" t="s">
        <v>40</v>
      </c>
      <c r="T35" s="38" t="s">
        <v>40</v>
      </c>
      <c r="U35" s="38" t="s">
        <v>40</v>
      </c>
      <c r="V35" s="34">
        <v>17</v>
      </c>
      <c r="W35" s="34">
        <v>16</v>
      </c>
      <c r="X35" s="34">
        <v>15</v>
      </c>
      <c r="Y35" s="34">
        <v>13</v>
      </c>
      <c r="Z35" s="34">
        <v>15</v>
      </c>
      <c r="AA35" s="34">
        <v>14</v>
      </c>
      <c r="AB35" s="34">
        <v>13</v>
      </c>
      <c r="AC35" s="34">
        <v>13</v>
      </c>
      <c r="AD35" s="34">
        <v>12</v>
      </c>
      <c r="AE35" s="34">
        <v>10</v>
      </c>
      <c r="AF35" s="34">
        <v>10</v>
      </c>
      <c r="AG35" s="34">
        <v>9</v>
      </c>
      <c r="AH35" s="34">
        <v>9</v>
      </c>
      <c r="AI35" s="34">
        <v>9</v>
      </c>
      <c r="AJ35" s="34">
        <v>9</v>
      </c>
      <c r="AK35" s="34">
        <v>9</v>
      </c>
      <c r="AL35" s="34">
        <v>8</v>
      </c>
      <c r="AM35" s="34">
        <v>7</v>
      </c>
      <c r="AN35" s="34">
        <v>6</v>
      </c>
      <c r="AO35" s="72" t="s">
        <v>104</v>
      </c>
      <c r="AP35" s="72" t="s">
        <v>104</v>
      </c>
    </row>
    <row r="36" spans="1:42" ht="24.95" customHeight="1" x14ac:dyDescent="0.2">
      <c r="A36" s="41" t="s">
        <v>86</v>
      </c>
      <c r="B36" s="35" t="s">
        <v>40</v>
      </c>
      <c r="C36" s="38" t="s">
        <v>40</v>
      </c>
      <c r="D36" s="38" t="s">
        <v>40</v>
      </c>
      <c r="E36" s="38" t="s">
        <v>40</v>
      </c>
      <c r="F36" s="38" t="s">
        <v>40</v>
      </c>
      <c r="G36" s="38" t="s">
        <v>40</v>
      </c>
      <c r="H36" s="38" t="s">
        <v>40</v>
      </c>
      <c r="I36" s="38" t="s">
        <v>40</v>
      </c>
      <c r="J36" s="38" t="s">
        <v>40</v>
      </c>
      <c r="K36" s="38" t="s">
        <v>40</v>
      </c>
      <c r="L36" s="38" t="s">
        <v>40</v>
      </c>
      <c r="M36" s="38" t="s">
        <v>40</v>
      </c>
      <c r="N36" s="38" t="s">
        <v>40</v>
      </c>
      <c r="O36" s="38" t="s">
        <v>40</v>
      </c>
      <c r="P36" s="38" t="s">
        <v>40</v>
      </c>
      <c r="Q36" s="38" t="s">
        <v>40</v>
      </c>
      <c r="R36" s="38" t="s">
        <v>40</v>
      </c>
      <c r="S36" s="38" t="s">
        <v>40</v>
      </c>
      <c r="T36" s="38" t="s">
        <v>40</v>
      </c>
      <c r="U36" s="38" t="s">
        <v>40</v>
      </c>
      <c r="V36" s="34">
        <v>3</v>
      </c>
      <c r="W36" s="34">
        <v>3</v>
      </c>
      <c r="X36" s="34">
        <v>3</v>
      </c>
      <c r="Y36" s="34">
        <v>3</v>
      </c>
      <c r="Z36" s="34">
        <v>1</v>
      </c>
      <c r="AA36" s="34">
        <v>1</v>
      </c>
      <c r="AB36" s="34">
        <v>1</v>
      </c>
      <c r="AC36" s="34">
        <v>1</v>
      </c>
      <c r="AD36" s="34">
        <v>1</v>
      </c>
      <c r="AE36" s="34">
        <v>0</v>
      </c>
      <c r="AF36" s="34">
        <v>0</v>
      </c>
      <c r="AG36" s="34">
        <v>0</v>
      </c>
      <c r="AH36" s="34">
        <v>0</v>
      </c>
      <c r="AI36" s="34">
        <v>0</v>
      </c>
      <c r="AJ36" s="34">
        <v>0</v>
      </c>
      <c r="AK36" s="34">
        <v>0</v>
      </c>
      <c r="AL36" s="34">
        <v>0</v>
      </c>
      <c r="AM36" s="34">
        <v>0</v>
      </c>
      <c r="AN36" s="34">
        <v>1</v>
      </c>
      <c r="AO36" s="72" t="s">
        <v>104</v>
      </c>
      <c r="AP36" s="72" t="s">
        <v>104</v>
      </c>
    </row>
    <row r="37" spans="1:42" ht="24.95" customHeight="1" x14ac:dyDescent="0.3">
      <c r="A37" s="41" t="s">
        <v>63</v>
      </c>
      <c r="B37" s="35" t="s">
        <v>40</v>
      </c>
      <c r="C37" s="38" t="s">
        <v>40</v>
      </c>
      <c r="D37" s="38" t="s">
        <v>40</v>
      </c>
      <c r="E37" s="38" t="s">
        <v>40</v>
      </c>
      <c r="F37" s="38" t="s">
        <v>40</v>
      </c>
      <c r="G37" s="38" t="s">
        <v>40</v>
      </c>
      <c r="H37" s="38" t="s">
        <v>40</v>
      </c>
      <c r="I37" s="38" t="s">
        <v>40</v>
      </c>
      <c r="J37" s="38" t="s">
        <v>40</v>
      </c>
      <c r="K37" s="38" t="s">
        <v>40</v>
      </c>
      <c r="L37" s="38" t="s">
        <v>40</v>
      </c>
      <c r="M37" s="38" t="s">
        <v>40</v>
      </c>
      <c r="N37" s="38" t="s">
        <v>40</v>
      </c>
      <c r="O37" s="38" t="s">
        <v>40</v>
      </c>
      <c r="P37" s="38" t="s">
        <v>40</v>
      </c>
      <c r="Q37" s="38" t="s">
        <v>40</v>
      </c>
      <c r="R37" s="38" t="s">
        <v>40</v>
      </c>
      <c r="S37" s="38" t="s">
        <v>40</v>
      </c>
      <c r="T37" s="38" t="s">
        <v>40</v>
      </c>
      <c r="U37" s="38" t="s">
        <v>40</v>
      </c>
      <c r="V37" s="33">
        <v>62</v>
      </c>
      <c r="W37" s="33">
        <v>59</v>
      </c>
      <c r="X37" s="33">
        <v>58</v>
      </c>
      <c r="Y37" s="33">
        <v>50</v>
      </c>
      <c r="Z37" s="33">
        <v>62</v>
      </c>
      <c r="AA37" s="33">
        <v>62</v>
      </c>
      <c r="AB37" s="33">
        <v>59</v>
      </c>
      <c r="AC37" s="33">
        <v>54</v>
      </c>
      <c r="AD37" s="33">
        <v>55</v>
      </c>
      <c r="AE37" s="33">
        <v>54</v>
      </c>
      <c r="AF37" s="33">
        <v>53</v>
      </c>
      <c r="AG37" s="33">
        <v>54</v>
      </c>
      <c r="AH37" s="33">
        <v>52</v>
      </c>
      <c r="AI37" s="33">
        <v>50</v>
      </c>
      <c r="AJ37" s="33">
        <v>50</v>
      </c>
      <c r="AK37" s="33">
        <v>49</v>
      </c>
      <c r="AL37" s="33">
        <v>49</v>
      </c>
      <c r="AM37" s="33">
        <v>48</v>
      </c>
      <c r="AN37" s="33">
        <v>45</v>
      </c>
      <c r="AO37" s="72" t="s">
        <v>104</v>
      </c>
      <c r="AP37" s="72" t="s">
        <v>104</v>
      </c>
    </row>
    <row r="38" spans="1:42" ht="15" x14ac:dyDescent="0.2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</sheetData>
  <customSheetViews>
    <customSheetView guid="{91EAF199-95A3-4F8D-AAA7-DD4EC2A41B51}" showGridLines="0" fitToPage="1" hiddenRows="1" hiddenColumns="1" topLeftCell="B1">
      <selection activeCell="C18" sqref="C18"/>
      <pageMargins left="0.7" right="0.7" top="0.75" bottom="0.75" header="0.3" footer="0.3"/>
      <pageSetup paperSize="9" scale="10" orientation="portrait" r:id="rId1"/>
    </customSheetView>
    <customSheetView guid="{5B499E35-5095-4C1E-A715-CC9E177ED032}" showGridLines="0" fitToPage="1" hiddenRows="1" hiddenColumns="1">
      <selection activeCell="D19" sqref="D19"/>
      <pageMargins left="0.7" right="0.7" top="0.75" bottom="0.75" header="0.3" footer="0.3"/>
      <pageSetup paperSize="9" scale="10" orientation="portrait" r:id="rId2"/>
    </customSheetView>
  </customSheetViews>
  <pageMargins left="0.7" right="0.7" top="0.75" bottom="0.75" header="0.3" footer="0.3"/>
  <pageSetup paperSize="9" scale="1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0600-80A7-4D85-9ACC-A291E94D59D0}">
  <sheetPr>
    <pageSetUpPr fitToPage="1"/>
  </sheetPr>
  <dimension ref="A1:AP37"/>
  <sheetViews>
    <sheetView showGridLines="0" tabSelected="1" zoomScale="75" zoomScaleNormal="75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1.5703125" defaultRowHeight="12.75" x14ac:dyDescent="0.2"/>
  <cols>
    <col min="1" max="1" width="55.7109375" customWidth="1"/>
    <col min="2" max="42" width="19.7109375" customWidth="1"/>
  </cols>
  <sheetData>
    <row r="1" spans="1:42" ht="18" x14ac:dyDescent="0.2">
      <c r="A1" s="68" t="s">
        <v>101</v>
      </c>
    </row>
    <row r="2" spans="1:42" s="32" customFormat="1" ht="16.5" x14ac:dyDescent="0.2">
      <c r="A2" s="27" t="s">
        <v>0</v>
      </c>
      <c r="B2" s="16"/>
      <c r="C2" s="17"/>
      <c r="D2" s="17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</row>
    <row r="3" spans="1:42" s="32" customFormat="1" ht="16.5" x14ac:dyDescent="0.2">
      <c r="A3" s="27" t="s">
        <v>107</v>
      </c>
      <c r="B3" s="16"/>
      <c r="C3" s="17"/>
      <c r="D3" s="17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</row>
    <row r="4" spans="1:42" s="32" customFormat="1" ht="16.5" x14ac:dyDescent="0.2">
      <c r="A4" s="27" t="s">
        <v>108</v>
      </c>
      <c r="B4" s="16"/>
      <c r="C4" s="17"/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42" s="32" customFormat="1" ht="16.5" x14ac:dyDescent="0.2">
      <c r="A5" s="27" t="s">
        <v>106</v>
      </c>
      <c r="B5" s="16"/>
      <c r="C5" s="17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</row>
    <row r="6" spans="1:42" s="32" customFormat="1" ht="16.5" x14ac:dyDescent="0.2">
      <c r="A6" s="27" t="s">
        <v>109</v>
      </c>
      <c r="B6" s="16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</row>
    <row r="7" spans="1:42" s="32" customFormat="1" ht="16.5" x14ac:dyDescent="0.2">
      <c r="A7" s="27" t="s">
        <v>110</v>
      </c>
      <c r="B7" s="16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</row>
    <row r="8" spans="1:42" s="32" customFormat="1" ht="16.5" x14ac:dyDescent="0.2">
      <c r="A8" s="27" t="s">
        <v>59</v>
      </c>
      <c r="B8" s="16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</row>
    <row r="9" spans="1:42" ht="13.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2" ht="24" customHeight="1" thickBot="1" x14ac:dyDescent="0.25">
      <c r="A10" s="24"/>
      <c r="B10" s="15" t="s">
        <v>1</v>
      </c>
      <c r="C10" s="15" t="s">
        <v>2</v>
      </c>
      <c r="D10" s="15" t="s">
        <v>3</v>
      </c>
      <c r="E10" s="15" t="s">
        <v>4</v>
      </c>
      <c r="F10" s="15" t="s">
        <v>5</v>
      </c>
      <c r="G10" s="15" t="s">
        <v>6</v>
      </c>
      <c r="H10" s="15" t="s">
        <v>7</v>
      </c>
      <c r="I10" s="15" t="s">
        <v>8</v>
      </c>
      <c r="J10" s="15" t="s">
        <v>9</v>
      </c>
      <c r="K10" s="15" t="s">
        <v>10</v>
      </c>
      <c r="L10" s="15" t="s">
        <v>11</v>
      </c>
      <c r="M10" s="15" t="s">
        <v>12</v>
      </c>
      <c r="N10" s="15" t="s">
        <v>13</v>
      </c>
      <c r="O10" s="15" t="s">
        <v>14</v>
      </c>
      <c r="P10" s="15" t="s">
        <v>15</v>
      </c>
      <c r="Q10" s="15" t="s">
        <v>16</v>
      </c>
      <c r="R10" s="15" t="s">
        <v>17</v>
      </c>
      <c r="S10" s="15" t="s">
        <v>18</v>
      </c>
      <c r="T10" s="15" t="s">
        <v>19</v>
      </c>
      <c r="U10" s="15" t="s">
        <v>20</v>
      </c>
      <c r="V10" s="15" t="s">
        <v>21</v>
      </c>
      <c r="W10" s="15" t="s">
        <v>22</v>
      </c>
      <c r="X10" s="15" t="s">
        <v>23</v>
      </c>
      <c r="Y10" s="15" t="s">
        <v>24</v>
      </c>
      <c r="Z10" s="15" t="s">
        <v>25</v>
      </c>
      <c r="AA10" s="15" t="s">
        <v>26</v>
      </c>
      <c r="AB10" s="15" t="s">
        <v>27</v>
      </c>
      <c r="AC10" s="15" t="s">
        <v>28</v>
      </c>
      <c r="AD10" s="15" t="s">
        <v>29</v>
      </c>
      <c r="AE10" s="15" t="s">
        <v>30</v>
      </c>
      <c r="AF10" s="15" t="s">
        <v>31</v>
      </c>
      <c r="AG10" s="15" t="s">
        <v>32</v>
      </c>
      <c r="AH10" s="15" t="s">
        <v>33</v>
      </c>
      <c r="AI10" s="15" t="s">
        <v>34</v>
      </c>
      <c r="AJ10" s="15" t="s">
        <v>35</v>
      </c>
      <c r="AK10" s="15" t="s">
        <v>36</v>
      </c>
      <c r="AL10" s="15" t="s">
        <v>37</v>
      </c>
      <c r="AM10" s="15" t="s">
        <v>38</v>
      </c>
      <c r="AN10" s="15" t="s">
        <v>39</v>
      </c>
      <c r="AO10" s="15" t="s">
        <v>102</v>
      </c>
      <c r="AP10" s="15" t="s">
        <v>103</v>
      </c>
    </row>
    <row r="11" spans="1:42" s="66" customFormat="1" ht="24.95" customHeight="1" x14ac:dyDescent="0.2">
      <c r="A11" s="39" t="s">
        <v>93</v>
      </c>
      <c r="B11" s="45">
        <v>5984</v>
      </c>
      <c r="C11" s="45">
        <v>5362</v>
      </c>
      <c r="D11" s="45">
        <v>5107</v>
      </c>
      <c r="E11" s="45">
        <v>4795</v>
      </c>
      <c r="F11" s="45">
        <v>4540</v>
      </c>
      <c r="G11" s="45">
        <v>4321</v>
      </c>
      <c r="H11" s="45">
        <v>4006</v>
      </c>
      <c r="I11" s="45">
        <v>20723</v>
      </c>
      <c r="J11" s="45">
        <v>19861</v>
      </c>
      <c r="K11" s="45">
        <v>18820</v>
      </c>
      <c r="L11" s="45">
        <v>17798</v>
      </c>
      <c r="M11" s="45">
        <v>4173</v>
      </c>
      <c r="N11" s="45">
        <v>3796</v>
      </c>
      <c r="O11" s="45">
        <v>2668</v>
      </c>
      <c r="P11" s="45">
        <v>2553</v>
      </c>
      <c r="Q11" s="45">
        <v>2403</v>
      </c>
      <c r="R11" s="45">
        <v>2284</v>
      </c>
      <c r="S11" s="45">
        <v>2206</v>
      </c>
      <c r="T11" s="45">
        <v>2095</v>
      </c>
      <c r="U11" s="45">
        <v>1963</v>
      </c>
      <c r="V11" s="45">
        <v>1861</v>
      </c>
      <c r="W11" s="45">
        <v>1811</v>
      </c>
      <c r="X11" s="45">
        <v>1752</v>
      </c>
      <c r="Y11" s="45">
        <v>1550</v>
      </c>
      <c r="Z11" s="45">
        <v>1532</v>
      </c>
      <c r="AA11" s="45">
        <v>1421</v>
      </c>
      <c r="AB11" s="45">
        <v>1369</v>
      </c>
      <c r="AC11" s="45">
        <v>1285</v>
      </c>
      <c r="AD11" s="45">
        <v>1222</v>
      </c>
      <c r="AE11" s="45">
        <v>1153</v>
      </c>
      <c r="AF11" s="45">
        <v>1090</v>
      </c>
      <c r="AG11" s="45">
        <v>1001</v>
      </c>
      <c r="AH11" s="45">
        <v>900</v>
      </c>
      <c r="AI11" s="45">
        <v>845</v>
      </c>
      <c r="AJ11" s="45">
        <v>780</v>
      </c>
      <c r="AK11" s="45">
        <v>689</v>
      </c>
      <c r="AL11" s="45">
        <v>600</v>
      </c>
      <c r="AM11" s="45">
        <v>551</v>
      </c>
      <c r="AN11" s="45">
        <v>463</v>
      </c>
      <c r="AO11" s="45">
        <v>418</v>
      </c>
      <c r="AP11" s="45">
        <v>361</v>
      </c>
    </row>
    <row r="12" spans="1:42" ht="24.95" customHeight="1" x14ac:dyDescent="0.3">
      <c r="A12" s="67" t="s">
        <v>65</v>
      </c>
      <c r="B12" s="34">
        <v>20379</v>
      </c>
      <c r="C12" s="34">
        <v>20352</v>
      </c>
      <c r="D12" s="34">
        <v>20712</v>
      </c>
      <c r="E12" s="34">
        <v>21053</v>
      </c>
      <c r="F12" s="34">
        <v>19582</v>
      </c>
      <c r="G12" s="34">
        <v>21140</v>
      </c>
      <c r="H12" s="34">
        <v>21550</v>
      </c>
      <c r="I12" s="34">
        <v>42259</v>
      </c>
      <c r="J12" s="34">
        <v>42730</v>
      </c>
      <c r="K12" s="34">
        <v>43383</v>
      </c>
      <c r="L12" s="34">
        <v>43337</v>
      </c>
      <c r="M12" s="34">
        <v>30259</v>
      </c>
      <c r="N12" s="34">
        <v>29315</v>
      </c>
      <c r="O12" s="34">
        <v>23879</v>
      </c>
      <c r="P12" s="34">
        <v>23788</v>
      </c>
      <c r="Q12" s="34">
        <v>23266</v>
      </c>
      <c r="R12" s="34">
        <v>22810</v>
      </c>
      <c r="S12" s="34">
        <v>22443</v>
      </c>
      <c r="T12" s="34">
        <v>22014</v>
      </c>
      <c r="U12" s="34">
        <v>21536</v>
      </c>
      <c r="V12" s="34">
        <v>21047</v>
      </c>
      <c r="W12" s="34">
        <v>20422</v>
      </c>
      <c r="X12" s="34">
        <v>19760</v>
      </c>
      <c r="Y12" s="34">
        <v>18787</v>
      </c>
      <c r="Z12" s="34">
        <v>16056</v>
      </c>
      <c r="AA12" s="34">
        <v>15099</v>
      </c>
      <c r="AB12" s="34">
        <v>14550</v>
      </c>
      <c r="AC12" s="34">
        <v>13991</v>
      </c>
      <c r="AD12" s="34">
        <v>13437</v>
      </c>
      <c r="AE12" s="34">
        <v>12976</v>
      </c>
      <c r="AF12" s="34">
        <v>12657</v>
      </c>
      <c r="AG12" s="34">
        <v>12166</v>
      </c>
      <c r="AH12" s="34">
        <v>11574</v>
      </c>
      <c r="AI12" s="34">
        <v>11106</v>
      </c>
      <c r="AJ12" s="34">
        <v>10715</v>
      </c>
      <c r="AK12" s="34">
        <v>10282</v>
      </c>
      <c r="AL12" s="34">
        <v>9680</v>
      </c>
      <c r="AM12" s="34">
        <v>9248</v>
      </c>
      <c r="AN12" s="34">
        <v>8775</v>
      </c>
      <c r="AO12" s="72" t="s">
        <v>104</v>
      </c>
      <c r="AP12" s="72" t="s">
        <v>104</v>
      </c>
    </row>
    <row r="13" spans="1:42" ht="24.95" customHeight="1" x14ac:dyDescent="0.2">
      <c r="A13" s="41" t="s">
        <v>66</v>
      </c>
      <c r="B13" s="34">
        <v>6095</v>
      </c>
      <c r="C13" s="34">
        <v>6091</v>
      </c>
      <c r="D13" s="34">
        <v>6124</v>
      </c>
      <c r="E13" s="34">
        <v>6271</v>
      </c>
      <c r="F13" s="34">
        <v>5418</v>
      </c>
      <c r="G13" s="34">
        <v>6217</v>
      </c>
      <c r="H13" s="34">
        <v>6372</v>
      </c>
      <c r="I13" s="34">
        <v>13969</v>
      </c>
      <c r="J13" s="34">
        <v>14015</v>
      </c>
      <c r="K13" s="34">
        <v>14099</v>
      </c>
      <c r="L13" s="34">
        <v>13915</v>
      </c>
      <c r="M13" s="34">
        <v>9301</v>
      </c>
      <c r="N13" s="34">
        <v>8987</v>
      </c>
      <c r="O13" s="34">
        <v>7100</v>
      </c>
      <c r="P13" s="34">
        <v>7089</v>
      </c>
      <c r="Q13" s="34">
        <v>6986</v>
      </c>
      <c r="R13" s="34">
        <v>6867</v>
      </c>
      <c r="S13" s="34">
        <v>6764</v>
      </c>
      <c r="T13" s="34">
        <v>6651</v>
      </c>
      <c r="U13" s="34">
        <v>6508</v>
      </c>
      <c r="V13" s="34">
        <v>6373</v>
      </c>
      <c r="W13" s="34">
        <v>6184</v>
      </c>
      <c r="X13" s="34">
        <v>5983</v>
      </c>
      <c r="Y13" s="34">
        <v>5689</v>
      </c>
      <c r="Z13" s="34">
        <v>4584</v>
      </c>
      <c r="AA13" s="34">
        <v>4600</v>
      </c>
      <c r="AB13" s="34">
        <v>4424</v>
      </c>
      <c r="AC13" s="34">
        <v>4247</v>
      </c>
      <c r="AD13" s="34">
        <v>4094</v>
      </c>
      <c r="AE13" s="34">
        <v>3952</v>
      </c>
      <c r="AF13" s="34">
        <v>3864</v>
      </c>
      <c r="AG13" s="34">
        <v>3710</v>
      </c>
      <c r="AH13" s="34">
        <v>3536</v>
      </c>
      <c r="AI13" s="34">
        <v>3391</v>
      </c>
      <c r="AJ13" s="34">
        <v>3298</v>
      </c>
      <c r="AK13" s="34">
        <v>3179</v>
      </c>
      <c r="AL13" s="34">
        <v>2983</v>
      </c>
      <c r="AM13" s="34">
        <v>2844</v>
      </c>
      <c r="AN13" s="34">
        <v>2684</v>
      </c>
      <c r="AO13" s="72" t="s">
        <v>104</v>
      </c>
      <c r="AP13" s="72" t="s">
        <v>104</v>
      </c>
    </row>
    <row r="14" spans="1:42" ht="24.95" customHeight="1" x14ac:dyDescent="0.2">
      <c r="A14" s="41" t="s">
        <v>67</v>
      </c>
      <c r="B14" s="34">
        <v>2607</v>
      </c>
      <c r="C14" s="34">
        <v>2292</v>
      </c>
      <c r="D14" s="34">
        <v>2666</v>
      </c>
      <c r="E14" s="34">
        <v>2746</v>
      </c>
      <c r="F14" s="34">
        <v>1670</v>
      </c>
      <c r="G14" s="34">
        <v>2760</v>
      </c>
      <c r="H14" s="34">
        <v>2882</v>
      </c>
      <c r="I14" s="34">
        <v>5940</v>
      </c>
      <c r="J14" s="34">
        <v>5995</v>
      </c>
      <c r="K14" s="34">
        <v>6060</v>
      </c>
      <c r="L14" s="34">
        <v>6001</v>
      </c>
      <c r="M14" s="34">
        <v>4433</v>
      </c>
      <c r="N14" s="34">
        <v>4215</v>
      </c>
      <c r="O14" s="34">
        <v>3265</v>
      </c>
      <c r="P14" s="34">
        <v>3286</v>
      </c>
      <c r="Q14" s="34">
        <v>3225</v>
      </c>
      <c r="R14" s="34">
        <v>3198</v>
      </c>
      <c r="S14" s="34">
        <v>3183</v>
      </c>
      <c r="T14" s="34">
        <v>3088</v>
      </c>
      <c r="U14" s="34">
        <v>3033</v>
      </c>
      <c r="V14" s="34">
        <v>2967</v>
      </c>
      <c r="W14" s="34">
        <v>2879</v>
      </c>
      <c r="X14" s="34">
        <v>2786</v>
      </c>
      <c r="Y14" s="34">
        <v>2649</v>
      </c>
      <c r="Z14" s="34">
        <v>2140</v>
      </c>
      <c r="AA14" s="34">
        <v>2162</v>
      </c>
      <c r="AB14" s="34">
        <v>2086</v>
      </c>
      <c r="AC14" s="34">
        <v>2022</v>
      </c>
      <c r="AD14" s="34">
        <v>1945</v>
      </c>
      <c r="AE14" s="34">
        <v>1889</v>
      </c>
      <c r="AF14" s="34">
        <v>1826</v>
      </c>
      <c r="AG14" s="34">
        <v>1779</v>
      </c>
      <c r="AH14" s="34">
        <v>1712</v>
      </c>
      <c r="AI14" s="34">
        <v>1647</v>
      </c>
      <c r="AJ14" s="34">
        <v>1613</v>
      </c>
      <c r="AK14" s="34">
        <v>1559</v>
      </c>
      <c r="AL14" s="34">
        <v>1468</v>
      </c>
      <c r="AM14" s="34">
        <v>1408</v>
      </c>
      <c r="AN14" s="34">
        <v>1342</v>
      </c>
      <c r="AO14" s="72" t="s">
        <v>104</v>
      </c>
      <c r="AP14" s="72" t="s">
        <v>104</v>
      </c>
    </row>
    <row r="15" spans="1:42" s="66" customFormat="1" ht="24.95" customHeight="1" x14ac:dyDescent="0.2">
      <c r="A15" s="42" t="s">
        <v>96</v>
      </c>
      <c r="B15" s="47">
        <f>B12+B13+B14</f>
        <v>29081</v>
      </c>
      <c r="C15" s="47">
        <f t="shared" ref="C15:AN15" si="0">C12+C13+C14</f>
        <v>28735</v>
      </c>
      <c r="D15" s="47">
        <f t="shared" si="0"/>
        <v>29502</v>
      </c>
      <c r="E15" s="47">
        <f t="shared" si="0"/>
        <v>30070</v>
      </c>
      <c r="F15" s="47">
        <f t="shared" si="0"/>
        <v>26670</v>
      </c>
      <c r="G15" s="47">
        <f t="shared" si="0"/>
        <v>30117</v>
      </c>
      <c r="H15" s="47">
        <f t="shared" si="0"/>
        <v>30804</v>
      </c>
      <c r="I15" s="47">
        <f t="shared" si="0"/>
        <v>62168</v>
      </c>
      <c r="J15" s="47">
        <f t="shared" si="0"/>
        <v>62740</v>
      </c>
      <c r="K15" s="47">
        <f t="shared" si="0"/>
        <v>63542</v>
      </c>
      <c r="L15" s="47">
        <f t="shared" si="0"/>
        <v>63253</v>
      </c>
      <c r="M15" s="47">
        <f t="shared" si="0"/>
        <v>43993</v>
      </c>
      <c r="N15" s="47">
        <f t="shared" si="0"/>
        <v>42517</v>
      </c>
      <c r="O15" s="47">
        <f t="shared" si="0"/>
        <v>34244</v>
      </c>
      <c r="P15" s="47">
        <f t="shared" si="0"/>
        <v>34163</v>
      </c>
      <c r="Q15" s="47">
        <f t="shared" si="0"/>
        <v>33477</v>
      </c>
      <c r="R15" s="47">
        <f t="shared" si="0"/>
        <v>32875</v>
      </c>
      <c r="S15" s="47">
        <f t="shared" si="0"/>
        <v>32390</v>
      </c>
      <c r="T15" s="47">
        <f t="shared" si="0"/>
        <v>31753</v>
      </c>
      <c r="U15" s="47">
        <f t="shared" si="0"/>
        <v>31077</v>
      </c>
      <c r="V15" s="47">
        <f t="shared" si="0"/>
        <v>30387</v>
      </c>
      <c r="W15" s="47">
        <f t="shared" si="0"/>
        <v>29485</v>
      </c>
      <c r="X15" s="47">
        <f t="shared" si="0"/>
        <v>28529</v>
      </c>
      <c r="Y15" s="47">
        <f t="shared" si="0"/>
        <v>27125</v>
      </c>
      <c r="Z15" s="47">
        <f t="shared" si="0"/>
        <v>22780</v>
      </c>
      <c r="AA15" s="47">
        <f t="shared" si="0"/>
        <v>21861</v>
      </c>
      <c r="AB15" s="47">
        <f t="shared" si="0"/>
        <v>21060</v>
      </c>
      <c r="AC15" s="47">
        <f t="shared" si="0"/>
        <v>20260</v>
      </c>
      <c r="AD15" s="47">
        <f t="shared" si="0"/>
        <v>19476</v>
      </c>
      <c r="AE15" s="47">
        <f t="shared" si="0"/>
        <v>18817</v>
      </c>
      <c r="AF15" s="47">
        <f t="shared" si="0"/>
        <v>18347</v>
      </c>
      <c r="AG15" s="47">
        <f t="shared" si="0"/>
        <v>17655</v>
      </c>
      <c r="AH15" s="47">
        <f t="shared" si="0"/>
        <v>16822</v>
      </c>
      <c r="AI15" s="47">
        <f t="shared" si="0"/>
        <v>16144</v>
      </c>
      <c r="AJ15" s="47">
        <f t="shared" si="0"/>
        <v>15626</v>
      </c>
      <c r="AK15" s="47">
        <f t="shared" si="0"/>
        <v>15020</v>
      </c>
      <c r="AL15" s="47">
        <f t="shared" si="0"/>
        <v>14131</v>
      </c>
      <c r="AM15" s="47">
        <f t="shared" si="0"/>
        <v>13500</v>
      </c>
      <c r="AN15" s="47">
        <f t="shared" si="0"/>
        <v>12801</v>
      </c>
      <c r="AO15" s="73" t="s">
        <v>104</v>
      </c>
      <c r="AP15" s="73" t="s">
        <v>104</v>
      </c>
    </row>
    <row r="16" spans="1:42" ht="24.95" customHeight="1" x14ac:dyDescent="0.3">
      <c r="A16" s="67" t="s">
        <v>68</v>
      </c>
      <c r="B16" s="34">
        <v>166</v>
      </c>
      <c r="C16" s="34">
        <v>164</v>
      </c>
      <c r="D16" s="34">
        <v>162</v>
      </c>
      <c r="E16" s="34">
        <v>163</v>
      </c>
      <c r="F16" s="34">
        <v>148</v>
      </c>
      <c r="G16" s="34">
        <v>179</v>
      </c>
      <c r="H16" s="34">
        <v>190</v>
      </c>
      <c r="I16" s="34">
        <v>537</v>
      </c>
      <c r="J16" s="34">
        <v>553</v>
      </c>
      <c r="K16" s="34">
        <v>558</v>
      </c>
      <c r="L16" s="34">
        <v>555</v>
      </c>
      <c r="M16" s="34">
        <v>266</v>
      </c>
      <c r="N16" s="34">
        <v>254</v>
      </c>
      <c r="O16" s="34">
        <v>259</v>
      </c>
      <c r="P16" s="34">
        <v>260</v>
      </c>
      <c r="Q16" s="34">
        <v>252</v>
      </c>
      <c r="R16" s="34">
        <v>250</v>
      </c>
      <c r="S16" s="34">
        <v>249</v>
      </c>
      <c r="T16" s="34">
        <v>240</v>
      </c>
      <c r="U16" s="34">
        <v>237</v>
      </c>
      <c r="V16" s="34">
        <v>236</v>
      </c>
      <c r="W16" s="34">
        <v>229</v>
      </c>
      <c r="X16" s="34">
        <v>222</v>
      </c>
      <c r="Y16" s="34">
        <v>211</v>
      </c>
      <c r="Z16" s="34">
        <v>190</v>
      </c>
      <c r="AA16" s="34">
        <v>188</v>
      </c>
      <c r="AB16" s="34">
        <v>184</v>
      </c>
      <c r="AC16" s="34">
        <v>180</v>
      </c>
      <c r="AD16" s="34">
        <v>172</v>
      </c>
      <c r="AE16" s="34">
        <v>165</v>
      </c>
      <c r="AF16" s="34">
        <v>164</v>
      </c>
      <c r="AG16" s="34">
        <v>161</v>
      </c>
      <c r="AH16" s="34">
        <v>155</v>
      </c>
      <c r="AI16" s="34">
        <v>151</v>
      </c>
      <c r="AJ16" s="34">
        <v>146</v>
      </c>
      <c r="AK16" s="34">
        <v>145</v>
      </c>
      <c r="AL16" s="34">
        <v>139</v>
      </c>
      <c r="AM16" s="34">
        <v>137</v>
      </c>
      <c r="AN16" s="34">
        <v>135</v>
      </c>
      <c r="AO16" s="72" t="s">
        <v>104</v>
      </c>
      <c r="AP16" s="72" t="s">
        <v>104</v>
      </c>
    </row>
    <row r="17" spans="1:42" ht="24.95" customHeight="1" x14ac:dyDescent="0.2">
      <c r="A17" s="41" t="s">
        <v>69</v>
      </c>
      <c r="B17" s="34">
        <v>713</v>
      </c>
      <c r="C17" s="34">
        <v>717</v>
      </c>
      <c r="D17" s="34">
        <v>786</v>
      </c>
      <c r="E17" s="34">
        <v>763</v>
      </c>
      <c r="F17" s="34">
        <v>753</v>
      </c>
      <c r="G17" s="34">
        <v>806</v>
      </c>
      <c r="H17" s="34">
        <v>867</v>
      </c>
      <c r="I17" s="34">
        <v>2611</v>
      </c>
      <c r="J17" s="34">
        <v>2629</v>
      </c>
      <c r="K17" s="34">
        <v>2675</v>
      </c>
      <c r="L17" s="34">
        <v>2617</v>
      </c>
      <c r="M17" s="34">
        <v>1174</v>
      </c>
      <c r="N17" s="34">
        <v>1098</v>
      </c>
      <c r="O17" s="34">
        <v>1138</v>
      </c>
      <c r="P17" s="34">
        <v>1164</v>
      </c>
      <c r="Q17" s="34">
        <v>1156</v>
      </c>
      <c r="R17" s="34">
        <v>1153</v>
      </c>
      <c r="S17" s="34">
        <v>1132</v>
      </c>
      <c r="T17" s="34">
        <v>1123</v>
      </c>
      <c r="U17" s="34">
        <v>1100</v>
      </c>
      <c r="V17" s="34">
        <v>1089</v>
      </c>
      <c r="W17" s="34">
        <v>1057</v>
      </c>
      <c r="X17" s="34">
        <v>1023</v>
      </c>
      <c r="Y17" s="34">
        <v>973</v>
      </c>
      <c r="Z17" s="34">
        <v>875</v>
      </c>
      <c r="AA17" s="34">
        <v>852</v>
      </c>
      <c r="AB17" s="34">
        <v>834</v>
      </c>
      <c r="AC17" s="34">
        <v>808</v>
      </c>
      <c r="AD17" s="34">
        <v>778</v>
      </c>
      <c r="AE17" s="34">
        <v>754</v>
      </c>
      <c r="AF17" s="34">
        <v>737</v>
      </c>
      <c r="AG17" s="34">
        <v>714</v>
      </c>
      <c r="AH17" s="34">
        <v>683</v>
      </c>
      <c r="AI17" s="34">
        <v>661</v>
      </c>
      <c r="AJ17" s="34">
        <v>656</v>
      </c>
      <c r="AK17" s="34">
        <v>631</v>
      </c>
      <c r="AL17" s="34">
        <v>592</v>
      </c>
      <c r="AM17" s="34">
        <v>572</v>
      </c>
      <c r="AN17" s="34">
        <v>554</v>
      </c>
      <c r="AO17" s="72" t="s">
        <v>104</v>
      </c>
      <c r="AP17" s="72" t="s">
        <v>104</v>
      </c>
    </row>
    <row r="18" spans="1:42" ht="24.95" customHeight="1" x14ac:dyDescent="0.2">
      <c r="A18" s="41" t="s">
        <v>70</v>
      </c>
      <c r="B18" s="34">
        <v>436</v>
      </c>
      <c r="C18" s="34">
        <v>432</v>
      </c>
      <c r="D18" s="34">
        <v>481</v>
      </c>
      <c r="E18" s="34">
        <v>469</v>
      </c>
      <c r="F18" s="34">
        <v>463</v>
      </c>
      <c r="G18" s="34">
        <v>687</v>
      </c>
      <c r="H18" s="34">
        <v>659</v>
      </c>
      <c r="I18" s="34">
        <v>1662</v>
      </c>
      <c r="J18" s="34">
        <v>1675</v>
      </c>
      <c r="K18" s="34">
        <v>1695</v>
      </c>
      <c r="L18" s="34">
        <v>1654</v>
      </c>
      <c r="M18" s="34">
        <v>767</v>
      </c>
      <c r="N18" s="34">
        <v>753</v>
      </c>
      <c r="O18" s="34">
        <v>770</v>
      </c>
      <c r="P18" s="34">
        <v>786</v>
      </c>
      <c r="Q18" s="34">
        <v>781</v>
      </c>
      <c r="R18" s="34">
        <v>778</v>
      </c>
      <c r="S18" s="34">
        <v>776</v>
      </c>
      <c r="T18" s="34">
        <v>761</v>
      </c>
      <c r="U18" s="34">
        <v>744</v>
      </c>
      <c r="V18" s="34">
        <v>737</v>
      </c>
      <c r="W18" s="34">
        <v>715</v>
      </c>
      <c r="X18" s="34">
        <v>692</v>
      </c>
      <c r="Y18" s="34">
        <v>658</v>
      </c>
      <c r="Z18" s="34">
        <v>579</v>
      </c>
      <c r="AA18" s="34">
        <v>560</v>
      </c>
      <c r="AB18" s="34">
        <v>539</v>
      </c>
      <c r="AC18" s="34">
        <v>527</v>
      </c>
      <c r="AD18" s="34">
        <v>507</v>
      </c>
      <c r="AE18" s="34">
        <v>494</v>
      </c>
      <c r="AF18" s="34">
        <v>489</v>
      </c>
      <c r="AG18" s="34">
        <v>468</v>
      </c>
      <c r="AH18" s="34">
        <v>453</v>
      </c>
      <c r="AI18" s="34">
        <v>440</v>
      </c>
      <c r="AJ18" s="34">
        <v>421</v>
      </c>
      <c r="AK18" s="34">
        <v>408</v>
      </c>
      <c r="AL18" s="34">
        <v>377</v>
      </c>
      <c r="AM18" s="34">
        <v>361</v>
      </c>
      <c r="AN18" s="34">
        <v>347</v>
      </c>
      <c r="AO18" s="72" t="s">
        <v>104</v>
      </c>
      <c r="AP18" s="72" t="s">
        <v>104</v>
      </c>
    </row>
    <row r="19" spans="1:42" ht="24.95" customHeight="1" x14ac:dyDescent="0.2">
      <c r="A19" s="41" t="s">
        <v>71</v>
      </c>
      <c r="B19" s="34">
        <v>355</v>
      </c>
      <c r="C19" s="34">
        <v>378</v>
      </c>
      <c r="D19" s="34">
        <v>384</v>
      </c>
      <c r="E19" s="34">
        <v>372</v>
      </c>
      <c r="F19" s="34">
        <v>368</v>
      </c>
      <c r="G19" s="34">
        <v>232</v>
      </c>
      <c r="H19" s="34">
        <v>321</v>
      </c>
      <c r="I19" s="34">
        <v>1257</v>
      </c>
      <c r="J19" s="34">
        <v>1262</v>
      </c>
      <c r="K19" s="34">
        <v>1262</v>
      </c>
      <c r="L19" s="34">
        <v>1227</v>
      </c>
      <c r="M19" s="34">
        <v>565</v>
      </c>
      <c r="N19" s="34">
        <v>548</v>
      </c>
      <c r="O19" s="34">
        <v>549</v>
      </c>
      <c r="P19" s="34">
        <v>561</v>
      </c>
      <c r="Q19" s="34">
        <v>562</v>
      </c>
      <c r="R19" s="34">
        <v>558</v>
      </c>
      <c r="S19" s="34">
        <v>557</v>
      </c>
      <c r="T19" s="34">
        <v>544</v>
      </c>
      <c r="U19" s="34">
        <v>535</v>
      </c>
      <c r="V19" s="34">
        <v>526</v>
      </c>
      <c r="W19" s="34">
        <v>510</v>
      </c>
      <c r="X19" s="34">
        <v>493</v>
      </c>
      <c r="Y19" s="34">
        <v>469</v>
      </c>
      <c r="Z19" s="34">
        <v>429</v>
      </c>
      <c r="AA19" s="34">
        <v>414</v>
      </c>
      <c r="AB19" s="34">
        <v>394</v>
      </c>
      <c r="AC19" s="34">
        <v>390</v>
      </c>
      <c r="AD19" s="34">
        <v>367</v>
      </c>
      <c r="AE19" s="34">
        <v>359</v>
      </c>
      <c r="AF19" s="34">
        <v>351</v>
      </c>
      <c r="AG19" s="34">
        <v>337</v>
      </c>
      <c r="AH19" s="34">
        <v>330</v>
      </c>
      <c r="AI19" s="34">
        <v>311</v>
      </c>
      <c r="AJ19" s="34">
        <v>303</v>
      </c>
      <c r="AK19" s="34">
        <v>289</v>
      </c>
      <c r="AL19" s="34">
        <v>278</v>
      </c>
      <c r="AM19" s="34">
        <v>265</v>
      </c>
      <c r="AN19" s="34">
        <v>264</v>
      </c>
      <c r="AO19" s="72" t="s">
        <v>104</v>
      </c>
      <c r="AP19" s="72" t="s">
        <v>104</v>
      </c>
    </row>
    <row r="20" spans="1:42" s="66" customFormat="1" ht="24.95" customHeight="1" x14ac:dyDescent="0.2">
      <c r="A20" s="42" t="s">
        <v>95</v>
      </c>
      <c r="B20" s="47">
        <f>SUM(B16:B19)</f>
        <v>1670</v>
      </c>
      <c r="C20" s="47">
        <f t="shared" ref="C20:AN20" si="1">SUM(C16:C19)</f>
        <v>1691</v>
      </c>
      <c r="D20" s="47">
        <f t="shared" si="1"/>
        <v>1813</v>
      </c>
      <c r="E20" s="47">
        <f t="shared" si="1"/>
        <v>1767</v>
      </c>
      <c r="F20" s="47">
        <f t="shared" si="1"/>
        <v>1732</v>
      </c>
      <c r="G20" s="47">
        <f t="shared" si="1"/>
        <v>1904</v>
      </c>
      <c r="H20" s="47">
        <f t="shared" si="1"/>
        <v>2037</v>
      </c>
      <c r="I20" s="47">
        <f t="shared" si="1"/>
        <v>6067</v>
      </c>
      <c r="J20" s="47">
        <f t="shared" si="1"/>
        <v>6119</v>
      </c>
      <c r="K20" s="47">
        <f t="shared" si="1"/>
        <v>6190</v>
      </c>
      <c r="L20" s="47">
        <f t="shared" si="1"/>
        <v>6053</v>
      </c>
      <c r="M20" s="47">
        <f t="shared" si="1"/>
        <v>2772</v>
      </c>
      <c r="N20" s="47">
        <f t="shared" si="1"/>
        <v>2653</v>
      </c>
      <c r="O20" s="47">
        <f t="shared" si="1"/>
        <v>2716</v>
      </c>
      <c r="P20" s="47">
        <f t="shared" si="1"/>
        <v>2771</v>
      </c>
      <c r="Q20" s="47">
        <f t="shared" si="1"/>
        <v>2751</v>
      </c>
      <c r="R20" s="47">
        <f t="shared" si="1"/>
        <v>2739</v>
      </c>
      <c r="S20" s="47">
        <f t="shared" si="1"/>
        <v>2714</v>
      </c>
      <c r="T20" s="47">
        <f t="shared" si="1"/>
        <v>2668</v>
      </c>
      <c r="U20" s="47">
        <f t="shared" si="1"/>
        <v>2616</v>
      </c>
      <c r="V20" s="47">
        <f t="shared" si="1"/>
        <v>2588</v>
      </c>
      <c r="W20" s="47">
        <f t="shared" si="1"/>
        <v>2511</v>
      </c>
      <c r="X20" s="47">
        <f t="shared" si="1"/>
        <v>2430</v>
      </c>
      <c r="Y20" s="47">
        <f t="shared" si="1"/>
        <v>2311</v>
      </c>
      <c r="Z20" s="47">
        <f t="shared" si="1"/>
        <v>2073</v>
      </c>
      <c r="AA20" s="47">
        <f t="shared" si="1"/>
        <v>2014</v>
      </c>
      <c r="AB20" s="47">
        <f t="shared" si="1"/>
        <v>1951</v>
      </c>
      <c r="AC20" s="47">
        <f t="shared" si="1"/>
        <v>1905</v>
      </c>
      <c r="AD20" s="47">
        <f t="shared" si="1"/>
        <v>1824</v>
      </c>
      <c r="AE20" s="47">
        <f t="shared" si="1"/>
        <v>1772</v>
      </c>
      <c r="AF20" s="47">
        <f t="shared" si="1"/>
        <v>1741</v>
      </c>
      <c r="AG20" s="47">
        <f t="shared" si="1"/>
        <v>1680</v>
      </c>
      <c r="AH20" s="47">
        <f t="shared" si="1"/>
        <v>1621</v>
      </c>
      <c r="AI20" s="47">
        <f t="shared" si="1"/>
        <v>1563</v>
      </c>
      <c r="AJ20" s="47">
        <f t="shared" si="1"/>
        <v>1526</v>
      </c>
      <c r="AK20" s="47">
        <f t="shared" si="1"/>
        <v>1473</v>
      </c>
      <c r="AL20" s="47">
        <f t="shared" si="1"/>
        <v>1386</v>
      </c>
      <c r="AM20" s="47">
        <f t="shared" si="1"/>
        <v>1335</v>
      </c>
      <c r="AN20" s="47">
        <f t="shared" si="1"/>
        <v>1300</v>
      </c>
      <c r="AO20" s="73" t="s">
        <v>104</v>
      </c>
      <c r="AP20" s="73" t="s">
        <v>104</v>
      </c>
    </row>
    <row r="21" spans="1:42" ht="24.95" customHeight="1" x14ac:dyDescent="0.2">
      <c r="A21" s="41" t="s">
        <v>72</v>
      </c>
      <c r="B21" s="34">
        <v>16</v>
      </c>
      <c r="C21" s="34">
        <v>17</v>
      </c>
      <c r="D21" s="34">
        <v>23</v>
      </c>
      <c r="E21" s="34">
        <v>26</v>
      </c>
      <c r="F21" s="34">
        <v>21</v>
      </c>
      <c r="G21" s="34">
        <v>30</v>
      </c>
      <c r="H21" s="34">
        <v>32</v>
      </c>
      <c r="I21" s="34">
        <v>111</v>
      </c>
      <c r="J21" s="34">
        <v>115</v>
      </c>
      <c r="K21" s="34">
        <v>114</v>
      </c>
      <c r="L21" s="34">
        <v>113</v>
      </c>
      <c r="M21" s="34">
        <v>44</v>
      </c>
      <c r="N21" s="34">
        <v>42</v>
      </c>
      <c r="O21" s="34">
        <v>48</v>
      </c>
      <c r="P21" s="34">
        <v>47</v>
      </c>
      <c r="Q21" s="34">
        <v>48</v>
      </c>
      <c r="R21" s="34">
        <v>48</v>
      </c>
      <c r="S21" s="34">
        <v>47</v>
      </c>
      <c r="T21" s="34">
        <v>47</v>
      </c>
      <c r="U21" s="34">
        <v>49</v>
      </c>
      <c r="V21" s="34">
        <v>48</v>
      </c>
      <c r="W21" s="34">
        <v>47</v>
      </c>
      <c r="X21" s="34">
        <v>45</v>
      </c>
      <c r="Y21" s="34">
        <v>43</v>
      </c>
      <c r="Z21" s="34">
        <v>34</v>
      </c>
      <c r="AA21" s="34">
        <v>35</v>
      </c>
      <c r="AB21" s="34">
        <v>33</v>
      </c>
      <c r="AC21" s="34">
        <v>33</v>
      </c>
      <c r="AD21" s="34">
        <v>34</v>
      </c>
      <c r="AE21" s="34">
        <v>33</v>
      </c>
      <c r="AF21" s="34">
        <v>32</v>
      </c>
      <c r="AG21" s="34">
        <v>32</v>
      </c>
      <c r="AH21" s="34">
        <v>28</v>
      </c>
      <c r="AI21" s="34">
        <v>27</v>
      </c>
      <c r="AJ21" s="34">
        <v>26</v>
      </c>
      <c r="AK21" s="34">
        <v>25</v>
      </c>
      <c r="AL21" s="34">
        <v>23</v>
      </c>
      <c r="AM21" s="34">
        <v>23</v>
      </c>
      <c r="AN21" s="34">
        <v>22</v>
      </c>
      <c r="AO21" s="72" t="s">
        <v>104</v>
      </c>
      <c r="AP21" s="72" t="s">
        <v>104</v>
      </c>
    </row>
    <row r="22" spans="1:42" ht="24.95" customHeight="1" x14ac:dyDescent="0.2">
      <c r="A22" s="41" t="s">
        <v>73</v>
      </c>
      <c r="B22" s="34">
        <v>113</v>
      </c>
      <c r="C22" s="34">
        <v>114</v>
      </c>
      <c r="D22" s="34">
        <v>116</v>
      </c>
      <c r="E22" s="34">
        <v>117</v>
      </c>
      <c r="F22" s="34">
        <v>114</v>
      </c>
      <c r="G22" s="34">
        <v>132</v>
      </c>
      <c r="H22" s="34">
        <v>151</v>
      </c>
      <c r="I22" s="34">
        <v>665</v>
      </c>
      <c r="J22" s="34">
        <v>671</v>
      </c>
      <c r="K22" s="34">
        <v>671</v>
      </c>
      <c r="L22" s="34">
        <v>651</v>
      </c>
      <c r="M22" s="34">
        <v>219</v>
      </c>
      <c r="N22" s="34">
        <v>216</v>
      </c>
      <c r="O22" s="34">
        <v>242</v>
      </c>
      <c r="P22" s="34">
        <v>249</v>
      </c>
      <c r="Q22" s="34">
        <v>246</v>
      </c>
      <c r="R22" s="34">
        <v>243</v>
      </c>
      <c r="S22" s="34">
        <v>242</v>
      </c>
      <c r="T22" s="34">
        <v>240</v>
      </c>
      <c r="U22" s="34">
        <v>237</v>
      </c>
      <c r="V22" s="34">
        <v>232</v>
      </c>
      <c r="W22" s="34">
        <v>225</v>
      </c>
      <c r="X22" s="34">
        <v>218</v>
      </c>
      <c r="Y22" s="34">
        <v>207</v>
      </c>
      <c r="Z22" s="34">
        <v>208</v>
      </c>
      <c r="AA22" s="34">
        <v>201</v>
      </c>
      <c r="AB22" s="34">
        <v>194</v>
      </c>
      <c r="AC22" s="34">
        <v>184</v>
      </c>
      <c r="AD22" s="34">
        <v>180</v>
      </c>
      <c r="AE22" s="34">
        <v>176</v>
      </c>
      <c r="AF22" s="34">
        <v>177</v>
      </c>
      <c r="AG22" s="34">
        <v>171</v>
      </c>
      <c r="AH22" s="34">
        <v>167</v>
      </c>
      <c r="AI22" s="34">
        <v>165</v>
      </c>
      <c r="AJ22" s="34">
        <v>166</v>
      </c>
      <c r="AK22" s="34">
        <v>158</v>
      </c>
      <c r="AL22" s="34">
        <v>150</v>
      </c>
      <c r="AM22" s="34">
        <v>144</v>
      </c>
      <c r="AN22" s="34">
        <v>136</v>
      </c>
      <c r="AO22" s="72" t="s">
        <v>104</v>
      </c>
      <c r="AP22" s="72" t="s">
        <v>104</v>
      </c>
    </row>
    <row r="23" spans="1:42" ht="24.95" customHeight="1" x14ac:dyDescent="0.2">
      <c r="A23" s="41" t="s">
        <v>74</v>
      </c>
      <c r="B23" s="34">
        <v>70</v>
      </c>
      <c r="C23" s="34">
        <v>72</v>
      </c>
      <c r="D23" s="34">
        <v>84</v>
      </c>
      <c r="E23" s="35">
        <v>85</v>
      </c>
      <c r="F23" s="35">
        <v>80</v>
      </c>
      <c r="G23" s="35">
        <v>77</v>
      </c>
      <c r="H23" s="35">
        <v>97</v>
      </c>
      <c r="I23" s="34">
        <v>368</v>
      </c>
      <c r="J23" s="34">
        <v>387</v>
      </c>
      <c r="K23" s="34">
        <v>394</v>
      </c>
      <c r="L23" s="34">
        <v>388</v>
      </c>
      <c r="M23" s="34">
        <v>139</v>
      </c>
      <c r="N23" s="34">
        <v>131</v>
      </c>
      <c r="O23" s="34">
        <v>145</v>
      </c>
      <c r="P23" s="34">
        <v>151</v>
      </c>
      <c r="Q23" s="34">
        <v>153</v>
      </c>
      <c r="R23" s="34">
        <v>153</v>
      </c>
      <c r="S23" s="34">
        <v>155</v>
      </c>
      <c r="T23" s="34">
        <v>149</v>
      </c>
      <c r="U23" s="34">
        <v>150</v>
      </c>
      <c r="V23" s="34">
        <v>151</v>
      </c>
      <c r="W23" s="34">
        <v>147</v>
      </c>
      <c r="X23" s="34">
        <v>142</v>
      </c>
      <c r="Y23" s="34">
        <v>135</v>
      </c>
      <c r="Z23" s="34">
        <v>135</v>
      </c>
      <c r="AA23" s="34">
        <v>127</v>
      </c>
      <c r="AB23" s="34">
        <v>118</v>
      </c>
      <c r="AC23" s="34">
        <v>119</v>
      </c>
      <c r="AD23" s="34">
        <v>113</v>
      </c>
      <c r="AE23" s="34">
        <v>114</v>
      </c>
      <c r="AF23" s="34">
        <v>114</v>
      </c>
      <c r="AG23" s="34">
        <v>108</v>
      </c>
      <c r="AH23" s="34">
        <v>103</v>
      </c>
      <c r="AI23" s="34">
        <v>98</v>
      </c>
      <c r="AJ23" s="34">
        <v>99</v>
      </c>
      <c r="AK23" s="34">
        <v>92</v>
      </c>
      <c r="AL23" s="34">
        <v>85</v>
      </c>
      <c r="AM23" s="34">
        <v>79</v>
      </c>
      <c r="AN23" s="34">
        <v>75</v>
      </c>
      <c r="AO23" s="72" t="s">
        <v>104</v>
      </c>
      <c r="AP23" s="72" t="s">
        <v>104</v>
      </c>
    </row>
    <row r="24" spans="1:42" ht="24.95" customHeight="1" x14ac:dyDescent="0.2">
      <c r="A24" s="41" t="s">
        <v>75</v>
      </c>
      <c r="B24" s="35">
        <v>13</v>
      </c>
      <c r="C24" s="35">
        <v>14</v>
      </c>
      <c r="D24" s="35">
        <v>22</v>
      </c>
      <c r="E24" s="35">
        <v>20</v>
      </c>
      <c r="F24" s="35">
        <v>21</v>
      </c>
      <c r="G24" s="35">
        <v>20</v>
      </c>
      <c r="H24" s="35">
        <v>24</v>
      </c>
      <c r="I24" s="35">
        <v>66</v>
      </c>
      <c r="J24" s="35">
        <v>74</v>
      </c>
      <c r="K24" s="35">
        <v>72</v>
      </c>
      <c r="L24" s="35">
        <v>75</v>
      </c>
      <c r="M24" s="35">
        <v>39</v>
      </c>
      <c r="N24" s="35">
        <v>36</v>
      </c>
      <c r="O24" s="35">
        <v>40</v>
      </c>
      <c r="P24" s="35">
        <v>42</v>
      </c>
      <c r="Q24" s="35">
        <v>54</v>
      </c>
      <c r="R24" s="35">
        <v>48</v>
      </c>
      <c r="S24" s="35">
        <v>364</v>
      </c>
      <c r="T24" s="35">
        <v>357</v>
      </c>
      <c r="U24" s="35">
        <v>349</v>
      </c>
      <c r="V24" s="35">
        <v>41</v>
      </c>
      <c r="W24" s="35">
        <v>40</v>
      </c>
      <c r="X24" s="35">
        <v>39</v>
      </c>
      <c r="Y24" s="35">
        <v>37</v>
      </c>
      <c r="Z24" s="35">
        <v>40</v>
      </c>
      <c r="AA24" s="35">
        <v>41</v>
      </c>
      <c r="AB24" s="35">
        <v>34</v>
      </c>
      <c r="AC24" s="35">
        <v>34</v>
      </c>
      <c r="AD24" s="35">
        <v>30</v>
      </c>
      <c r="AE24" s="35">
        <v>31</v>
      </c>
      <c r="AF24" s="35">
        <v>28</v>
      </c>
      <c r="AG24" s="35">
        <v>28</v>
      </c>
      <c r="AH24" s="35">
        <v>28</v>
      </c>
      <c r="AI24" s="35">
        <v>28</v>
      </c>
      <c r="AJ24" s="35">
        <v>26</v>
      </c>
      <c r="AK24" s="35">
        <v>22</v>
      </c>
      <c r="AL24" s="35">
        <v>21</v>
      </c>
      <c r="AM24" s="35">
        <v>19</v>
      </c>
      <c r="AN24" s="35">
        <v>16</v>
      </c>
      <c r="AO24" s="72" t="s">
        <v>104</v>
      </c>
      <c r="AP24" s="72" t="s">
        <v>104</v>
      </c>
    </row>
    <row r="25" spans="1:42" ht="24.95" customHeight="1" x14ac:dyDescent="0.2">
      <c r="A25" s="41" t="s">
        <v>76</v>
      </c>
      <c r="B25" s="38">
        <v>127</v>
      </c>
      <c r="C25" s="38">
        <v>127</v>
      </c>
      <c r="D25" s="38">
        <v>138</v>
      </c>
      <c r="E25" s="38">
        <v>158</v>
      </c>
      <c r="F25" s="38">
        <v>137</v>
      </c>
      <c r="G25" s="38">
        <v>123</v>
      </c>
      <c r="H25" s="38">
        <v>127</v>
      </c>
      <c r="I25" s="38">
        <v>386</v>
      </c>
      <c r="J25" s="38">
        <v>400</v>
      </c>
      <c r="K25" s="38">
        <v>485</v>
      </c>
      <c r="L25" s="38">
        <v>503</v>
      </c>
      <c r="M25" s="38">
        <v>281</v>
      </c>
      <c r="N25" s="38">
        <v>279</v>
      </c>
      <c r="O25" s="38">
        <v>306</v>
      </c>
      <c r="P25" s="38">
        <v>313</v>
      </c>
      <c r="Q25" s="38">
        <v>309</v>
      </c>
      <c r="R25" s="38">
        <v>315</v>
      </c>
      <c r="S25" s="38"/>
      <c r="T25" s="38"/>
      <c r="U25" s="38"/>
      <c r="V25" s="38">
        <v>303</v>
      </c>
      <c r="W25" s="38">
        <v>294</v>
      </c>
      <c r="X25" s="38">
        <v>284</v>
      </c>
      <c r="Y25" s="38">
        <v>270</v>
      </c>
      <c r="Z25" s="38">
        <v>533</v>
      </c>
      <c r="AA25" s="38">
        <v>233</v>
      </c>
      <c r="AB25" s="38">
        <v>224</v>
      </c>
      <c r="AC25" s="38">
        <v>210</v>
      </c>
      <c r="AD25" s="38">
        <v>213</v>
      </c>
      <c r="AE25" s="38">
        <v>204</v>
      </c>
      <c r="AF25" s="38">
        <v>201</v>
      </c>
      <c r="AG25" s="38">
        <v>191</v>
      </c>
      <c r="AH25" s="38">
        <v>181</v>
      </c>
      <c r="AI25" s="38">
        <v>175</v>
      </c>
      <c r="AJ25" s="38">
        <v>178</v>
      </c>
      <c r="AK25" s="38">
        <v>170</v>
      </c>
      <c r="AL25" s="38">
        <v>161</v>
      </c>
      <c r="AM25" s="38">
        <v>152</v>
      </c>
      <c r="AN25" s="38">
        <v>140</v>
      </c>
      <c r="AO25" s="72" t="s">
        <v>104</v>
      </c>
      <c r="AP25" s="72" t="s">
        <v>104</v>
      </c>
    </row>
    <row r="26" spans="1:42" ht="24.95" customHeight="1" x14ac:dyDescent="0.2">
      <c r="A26" s="41" t="s">
        <v>77</v>
      </c>
      <c r="B26" s="35">
        <v>8</v>
      </c>
      <c r="C26" s="35">
        <v>7</v>
      </c>
      <c r="D26" s="35">
        <v>15</v>
      </c>
      <c r="E26" s="35">
        <v>8</v>
      </c>
      <c r="F26" s="35">
        <v>14</v>
      </c>
      <c r="G26" s="35">
        <v>5</v>
      </c>
      <c r="H26" s="35">
        <v>4</v>
      </c>
      <c r="I26" s="35">
        <v>16</v>
      </c>
      <c r="J26" s="35">
        <v>21</v>
      </c>
      <c r="K26" s="35">
        <v>22</v>
      </c>
      <c r="L26" s="35">
        <v>24</v>
      </c>
      <c r="M26" s="35">
        <v>17</v>
      </c>
      <c r="N26" s="35">
        <v>15</v>
      </c>
      <c r="O26" s="35">
        <v>23</v>
      </c>
      <c r="P26" s="35">
        <v>23</v>
      </c>
      <c r="Q26" s="35">
        <v>24</v>
      </c>
      <c r="R26" s="35">
        <v>25</v>
      </c>
      <c r="S26" s="35">
        <v>24</v>
      </c>
      <c r="T26" s="35">
        <v>27</v>
      </c>
      <c r="U26" s="35">
        <v>26</v>
      </c>
      <c r="V26" s="35">
        <v>26</v>
      </c>
      <c r="W26" s="35">
        <v>25</v>
      </c>
      <c r="X26" s="35">
        <v>24</v>
      </c>
      <c r="Y26" s="35">
        <v>23</v>
      </c>
      <c r="Z26" s="35">
        <v>23</v>
      </c>
      <c r="AA26" s="35">
        <v>43</v>
      </c>
      <c r="AB26" s="35">
        <v>23</v>
      </c>
      <c r="AC26" s="35">
        <v>23</v>
      </c>
      <c r="AD26" s="35">
        <v>21</v>
      </c>
      <c r="AE26" s="35">
        <v>20</v>
      </c>
      <c r="AF26" s="35">
        <v>19</v>
      </c>
      <c r="AG26" s="35">
        <v>18</v>
      </c>
      <c r="AH26" s="35">
        <v>17</v>
      </c>
      <c r="AI26" s="35">
        <v>16</v>
      </c>
      <c r="AJ26" s="35">
        <v>16</v>
      </c>
      <c r="AK26" s="35">
        <v>15</v>
      </c>
      <c r="AL26" s="35">
        <v>12</v>
      </c>
      <c r="AM26" s="35">
        <v>11</v>
      </c>
      <c r="AN26" s="35">
        <v>11</v>
      </c>
      <c r="AO26" s="72" t="s">
        <v>104</v>
      </c>
      <c r="AP26" s="72" t="s">
        <v>104</v>
      </c>
    </row>
    <row r="27" spans="1:42" ht="24.95" customHeight="1" x14ac:dyDescent="0.2">
      <c r="A27" s="41" t="s">
        <v>78</v>
      </c>
      <c r="B27" s="35">
        <v>28</v>
      </c>
      <c r="C27" s="35">
        <v>26</v>
      </c>
      <c r="D27" s="35">
        <v>27</v>
      </c>
      <c r="E27" s="35">
        <v>28</v>
      </c>
      <c r="F27" s="35">
        <v>27</v>
      </c>
      <c r="G27" s="35">
        <v>13</v>
      </c>
      <c r="H27" s="35">
        <v>11</v>
      </c>
      <c r="I27" s="35">
        <v>58</v>
      </c>
      <c r="J27" s="35">
        <v>60</v>
      </c>
      <c r="K27" s="35">
        <v>94</v>
      </c>
      <c r="L27" s="35">
        <v>99</v>
      </c>
      <c r="M27" s="35">
        <v>65</v>
      </c>
      <c r="N27" s="35">
        <v>63</v>
      </c>
      <c r="O27" s="35">
        <v>70</v>
      </c>
      <c r="P27" s="35">
        <v>70</v>
      </c>
      <c r="Q27" s="35">
        <v>75</v>
      </c>
      <c r="R27" s="35">
        <v>74</v>
      </c>
      <c r="S27" s="35">
        <v>75</v>
      </c>
      <c r="T27" s="35">
        <v>75</v>
      </c>
      <c r="U27" s="35">
        <v>73</v>
      </c>
      <c r="V27" s="35">
        <v>72</v>
      </c>
      <c r="W27" s="35">
        <v>70</v>
      </c>
      <c r="X27" s="35">
        <v>68</v>
      </c>
      <c r="Y27" s="35">
        <v>65</v>
      </c>
      <c r="Z27" s="35">
        <v>65</v>
      </c>
      <c r="AA27" s="35">
        <v>119</v>
      </c>
      <c r="AB27" s="35">
        <v>62</v>
      </c>
      <c r="AC27" s="35">
        <v>62</v>
      </c>
      <c r="AD27" s="35">
        <v>56</v>
      </c>
      <c r="AE27" s="35">
        <v>54</v>
      </c>
      <c r="AF27" s="35">
        <v>55</v>
      </c>
      <c r="AG27" s="35">
        <v>53</v>
      </c>
      <c r="AH27" s="35">
        <v>52</v>
      </c>
      <c r="AI27" s="35">
        <v>53</v>
      </c>
      <c r="AJ27" s="35">
        <v>55</v>
      </c>
      <c r="AK27" s="35">
        <v>51</v>
      </c>
      <c r="AL27" s="35">
        <v>46</v>
      </c>
      <c r="AM27" s="35">
        <v>46</v>
      </c>
      <c r="AN27" s="35">
        <v>45</v>
      </c>
      <c r="AO27" s="72" t="s">
        <v>104</v>
      </c>
      <c r="AP27" s="72" t="s">
        <v>104</v>
      </c>
    </row>
    <row r="28" spans="1:42" ht="24.95" customHeight="1" x14ac:dyDescent="0.2">
      <c r="A28" s="41" t="s">
        <v>79</v>
      </c>
      <c r="B28" s="35">
        <v>31</v>
      </c>
      <c r="C28" s="35">
        <v>31</v>
      </c>
      <c r="D28" s="35">
        <v>34</v>
      </c>
      <c r="E28" s="35">
        <v>39</v>
      </c>
      <c r="F28" s="35">
        <v>32</v>
      </c>
      <c r="G28" s="35">
        <v>28</v>
      </c>
      <c r="H28" s="35">
        <v>23</v>
      </c>
      <c r="I28" s="35">
        <v>90</v>
      </c>
      <c r="J28" s="35">
        <v>96</v>
      </c>
      <c r="K28" s="35">
        <v>131</v>
      </c>
      <c r="L28" s="35">
        <v>136</v>
      </c>
      <c r="M28" s="35">
        <v>92</v>
      </c>
      <c r="N28" s="35">
        <v>90</v>
      </c>
      <c r="O28" s="35">
        <v>91</v>
      </c>
      <c r="P28" s="35">
        <v>91</v>
      </c>
      <c r="Q28" s="35">
        <v>98</v>
      </c>
      <c r="R28" s="35">
        <v>100</v>
      </c>
      <c r="S28" s="35">
        <v>101</v>
      </c>
      <c r="T28" s="35">
        <v>97</v>
      </c>
      <c r="U28" s="35">
        <v>100</v>
      </c>
      <c r="V28" s="35">
        <v>98</v>
      </c>
      <c r="W28" s="35">
        <v>95</v>
      </c>
      <c r="X28" s="35">
        <v>92</v>
      </c>
      <c r="Y28" s="35">
        <v>87</v>
      </c>
      <c r="Z28" s="35">
        <v>95</v>
      </c>
      <c r="AA28" s="35">
        <v>170</v>
      </c>
      <c r="AB28" s="35">
        <v>87</v>
      </c>
      <c r="AC28" s="35">
        <v>85</v>
      </c>
      <c r="AD28" s="35">
        <v>72</v>
      </c>
      <c r="AE28" s="35">
        <v>69</v>
      </c>
      <c r="AF28" s="35">
        <v>67</v>
      </c>
      <c r="AG28" s="35">
        <v>65</v>
      </c>
      <c r="AH28" s="35">
        <v>63</v>
      </c>
      <c r="AI28" s="35">
        <v>65</v>
      </c>
      <c r="AJ28" s="35">
        <v>63</v>
      </c>
      <c r="AK28" s="35">
        <v>56</v>
      </c>
      <c r="AL28" s="35">
        <v>52</v>
      </c>
      <c r="AM28" s="35">
        <v>48</v>
      </c>
      <c r="AN28" s="35">
        <v>45</v>
      </c>
      <c r="AO28" s="72" t="s">
        <v>104</v>
      </c>
      <c r="AP28" s="72" t="s">
        <v>104</v>
      </c>
    </row>
    <row r="29" spans="1:42" ht="24.95" customHeight="1" x14ac:dyDescent="0.2">
      <c r="A29" s="41" t="s">
        <v>80</v>
      </c>
      <c r="B29" s="35">
        <v>17</v>
      </c>
      <c r="C29" s="35">
        <v>16</v>
      </c>
      <c r="D29" s="35">
        <v>24</v>
      </c>
      <c r="E29" s="35">
        <v>25</v>
      </c>
      <c r="F29" s="35">
        <v>22</v>
      </c>
      <c r="G29" s="35">
        <v>12</v>
      </c>
      <c r="H29" s="35">
        <v>15</v>
      </c>
      <c r="I29" s="35">
        <v>54</v>
      </c>
      <c r="J29" s="35">
        <v>53</v>
      </c>
      <c r="K29" s="35">
        <v>59</v>
      </c>
      <c r="L29" s="35">
        <v>66</v>
      </c>
      <c r="M29" s="35">
        <v>48</v>
      </c>
      <c r="N29" s="35">
        <v>46</v>
      </c>
      <c r="O29" s="35">
        <v>45</v>
      </c>
      <c r="P29" s="35">
        <v>44</v>
      </c>
      <c r="Q29" s="35">
        <v>48</v>
      </c>
      <c r="R29" s="35">
        <v>47</v>
      </c>
      <c r="S29" s="35">
        <v>46</v>
      </c>
      <c r="T29" s="35">
        <v>49</v>
      </c>
      <c r="U29" s="35">
        <v>51</v>
      </c>
      <c r="V29" s="35">
        <v>51</v>
      </c>
      <c r="W29" s="35">
        <v>49</v>
      </c>
      <c r="X29" s="35">
        <v>47</v>
      </c>
      <c r="Y29" s="35">
        <v>45</v>
      </c>
      <c r="Z29" s="35">
        <v>46</v>
      </c>
      <c r="AA29" s="35">
        <v>86</v>
      </c>
      <c r="AB29" s="35">
        <v>45</v>
      </c>
      <c r="AC29" s="35">
        <v>44</v>
      </c>
      <c r="AD29" s="35">
        <v>39</v>
      </c>
      <c r="AE29" s="35">
        <v>35</v>
      </c>
      <c r="AF29" s="35">
        <v>33</v>
      </c>
      <c r="AG29" s="35">
        <v>31</v>
      </c>
      <c r="AH29" s="35">
        <v>30</v>
      </c>
      <c r="AI29" s="35">
        <v>32</v>
      </c>
      <c r="AJ29" s="35">
        <v>30</v>
      </c>
      <c r="AK29" s="35">
        <v>30</v>
      </c>
      <c r="AL29" s="35">
        <v>27</v>
      </c>
      <c r="AM29" s="35">
        <v>26</v>
      </c>
      <c r="AN29" s="35">
        <v>24</v>
      </c>
      <c r="AO29" s="72" t="s">
        <v>104</v>
      </c>
      <c r="AP29" s="72" t="s">
        <v>104</v>
      </c>
    </row>
    <row r="30" spans="1:42" ht="24.95" customHeight="1" x14ac:dyDescent="0.2">
      <c r="A30" s="41" t="s">
        <v>81</v>
      </c>
      <c r="B30" s="35">
        <v>36</v>
      </c>
      <c r="C30" s="35">
        <v>53</v>
      </c>
      <c r="D30" s="35">
        <v>69</v>
      </c>
      <c r="E30" s="35">
        <v>40</v>
      </c>
      <c r="F30" s="35">
        <v>67</v>
      </c>
      <c r="G30" s="35">
        <v>27</v>
      </c>
      <c r="H30" s="35">
        <v>29</v>
      </c>
      <c r="I30" s="35">
        <v>82</v>
      </c>
      <c r="J30" s="35">
        <v>89</v>
      </c>
      <c r="K30" s="35">
        <v>143</v>
      </c>
      <c r="L30" s="35">
        <v>139</v>
      </c>
      <c r="M30" s="35">
        <v>91</v>
      </c>
      <c r="N30" s="35">
        <v>90</v>
      </c>
      <c r="O30" s="35">
        <v>89</v>
      </c>
      <c r="P30" s="35">
        <v>88</v>
      </c>
      <c r="Q30" s="35">
        <v>101</v>
      </c>
      <c r="R30" s="35">
        <v>77</v>
      </c>
      <c r="S30" s="35">
        <v>75</v>
      </c>
      <c r="T30" s="35">
        <v>73</v>
      </c>
      <c r="U30" s="35">
        <v>20</v>
      </c>
      <c r="V30" s="35">
        <v>21</v>
      </c>
      <c r="W30" s="35">
        <v>20</v>
      </c>
      <c r="X30" s="35">
        <v>19</v>
      </c>
      <c r="Y30" s="35">
        <v>18</v>
      </c>
      <c r="Z30" s="35">
        <v>24</v>
      </c>
      <c r="AA30" s="35">
        <v>44</v>
      </c>
      <c r="AB30" s="35">
        <v>23</v>
      </c>
      <c r="AC30" s="35">
        <v>22</v>
      </c>
      <c r="AD30" s="35">
        <v>17</v>
      </c>
      <c r="AE30" s="35">
        <v>17</v>
      </c>
      <c r="AF30" s="35">
        <v>15</v>
      </c>
      <c r="AG30" s="35">
        <v>16</v>
      </c>
      <c r="AH30" s="35">
        <v>16</v>
      </c>
      <c r="AI30" s="35">
        <v>15</v>
      </c>
      <c r="AJ30" s="35">
        <v>14</v>
      </c>
      <c r="AK30" s="35">
        <v>14</v>
      </c>
      <c r="AL30" s="35">
        <v>11</v>
      </c>
      <c r="AM30" s="35">
        <v>11</v>
      </c>
      <c r="AN30" s="35">
        <v>11</v>
      </c>
      <c r="AO30" s="72" t="s">
        <v>104</v>
      </c>
      <c r="AP30" s="72" t="s">
        <v>104</v>
      </c>
    </row>
    <row r="31" spans="1:42" ht="24.95" customHeight="1" x14ac:dyDescent="0.2">
      <c r="A31" s="41" t="s">
        <v>82</v>
      </c>
      <c r="B31" s="35" t="s">
        <v>40</v>
      </c>
      <c r="C31" s="35" t="s">
        <v>40</v>
      </c>
      <c r="D31" s="35" t="s">
        <v>40</v>
      </c>
      <c r="E31" s="35" t="s">
        <v>40</v>
      </c>
      <c r="F31" s="35" t="s">
        <v>40</v>
      </c>
      <c r="G31" s="35" t="s">
        <v>40</v>
      </c>
      <c r="H31" s="35" t="s">
        <v>40</v>
      </c>
      <c r="I31" s="35" t="s">
        <v>40</v>
      </c>
      <c r="J31" s="35" t="s">
        <v>40</v>
      </c>
      <c r="K31" s="35" t="s">
        <v>40</v>
      </c>
      <c r="L31" s="35" t="s">
        <v>40</v>
      </c>
      <c r="M31" s="35" t="s">
        <v>40</v>
      </c>
      <c r="N31" s="35" t="s">
        <v>40</v>
      </c>
      <c r="O31" s="35" t="s">
        <v>40</v>
      </c>
      <c r="P31" s="35" t="s">
        <v>40</v>
      </c>
      <c r="Q31" s="35">
        <v>0</v>
      </c>
      <c r="R31" s="35">
        <v>28</v>
      </c>
      <c r="S31" s="35">
        <v>28</v>
      </c>
      <c r="T31" s="35">
        <v>34</v>
      </c>
      <c r="U31" s="35">
        <v>93</v>
      </c>
      <c r="V31" s="35">
        <v>94</v>
      </c>
      <c r="W31" s="35">
        <v>93</v>
      </c>
      <c r="X31" s="35">
        <v>90</v>
      </c>
      <c r="Y31" s="35">
        <v>85</v>
      </c>
      <c r="Z31" s="35">
        <v>100</v>
      </c>
      <c r="AA31" s="35">
        <v>182</v>
      </c>
      <c r="AB31" s="35">
        <v>98</v>
      </c>
      <c r="AC31" s="35">
        <v>97</v>
      </c>
      <c r="AD31" s="35">
        <v>84</v>
      </c>
      <c r="AE31" s="35">
        <v>81</v>
      </c>
      <c r="AF31" s="35">
        <v>80</v>
      </c>
      <c r="AG31" s="35">
        <v>81</v>
      </c>
      <c r="AH31" s="35">
        <v>81</v>
      </c>
      <c r="AI31" s="35">
        <v>79</v>
      </c>
      <c r="AJ31" s="35">
        <v>76</v>
      </c>
      <c r="AK31" s="35">
        <v>73</v>
      </c>
      <c r="AL31" s="35">
        <v>69</v>
      </c>
      <c r="AM31" s="35">
        <v>66</v>
      </c>
      <c r="AN31" s="35">
        <v>60</v>
      </c>
      <c r="AO31" s="72" t="s">
        <v>104</v>
      </c>
      <c r="AP31" s="72" t="s">
        <v>104</v>
      </c>
    </row>
    <row r="32" spans="1:42" s="66" customFormat="1" ht="24.95" customHeight="1" x14ac:dyDescent="0.2">
      <c r="A32" s="42" t="s">
        <v>94</v>
      </c>
      <c r="B32" s="47">
        <f>SUM(B21:B31)</f>
        <v>459</v>
      </c>
      <c r="C32" s="47">
        <f t="shared" ref="C32:AN32" si="2">SUM(C21:C31)</f>
        <v>477</v>
      </c>
      <c r="D32" s="47">
        <f t="shared" si="2"/>
        <v>552</v>
      </c>
      <c r="E32" s="47">
        <f t="shared" si="2"/>
        <v>546</v>
      </c>
      <c r="F32" s="47">
        <f t="shared" si="2"/>
        <v>535</v>
      </c>
      <c r="G32" s="47">
        <f t="shared" si="2"/>
        <v>467</v>
      </c>
      <c r="H32" s="47">
        <f t="shared" si="2"/>
        <v>513</v>
      </c>
      <c r="I32" s="47">
        <f t="shared" si="2"/>
        <v>1896</v>
      </c>
      <c r="J32" s="47">
        <f t="shared" si="2"/>
        <v>1966</v>
      </c>
      <c r="K32" s="47">
        <f t="shared" si="2"/>
        <v>2185</v>
      </c>
      <c r="L32" s="47">
        <f t="shared" si="2"/>
        <v>2194</v>
      </c>
      <c r="M32" s="47">
        <f t="shared" si="2"/>
        <v>1035</v>
      </c>
      <c r="N32" s="47">
        <f t="shared" si="2"/>
        <v>1008</v>
      </c>
      <c r="O32" s="47">
        <f t="shared" si="2"/>
        <v>1099</v>
      </c>
      <c r="P32" s="47">
        <f t="shared" si="2"/>
        <v>1118</v>
      </c>
      <c r="Q32" s="47">
        <f t="shared" si="2"/>
        <v>1156</v>
      </c>
      <c r="R32" s="47">
        <f t="shared" si="2"/>
        <v>1158</v>
      </c>
      <c r="S32" s="47">
        <f t="shared" si="2"/>
        <v>1157</v>
      </c>
      <c r="T32" s="47">
        <f t="shared" si="2"/>
        <v>1148</v>
      </c>
      <c r="U32" s="47">
        <f t="shared" si="2"/>
        <v>1148</v>
      </c>
      <c r="V32" s="47">
        <f t="shared" si="2"/>
        <v>1137</v>
      </c>
      <c r="W32" s="47">
        <f t="shared" si="2"/>
        <v>1105</v>
      </c>
      <c r="X32" s="47">
        <f t="shared" si="2"/>
        <v>1068</v>
      </c>
      <c r="Y32" s="47">
        <f t="shared" si="2"/>
        <v>1015</v>
      </c>
      <c r="Z32" s="47">
        <f t="shared" si="2"/>
        <v>1303</v>
      </c>
      <c r="AA32" s="47">
        <f t="shared" si="2"/>
        <v>1281</v>
      </c>
      <c r="AB32" s="47">
        <f t="shared" si="2"/>
        <v>941</v>
      </c>
      <c r="AC32" s="47">
        <f t="shared" si="2"/>
        <v>913</v>
      </c>
      <c r="AD32" s="47">
        <f t="shared" si="2"/>
        <v>859</v>
      </c>
      <c r="AE32" s="47">
        <f t="shared" si="2"/>
        <v>834</v>
      </c>
      <c r="AF32" s="47">
        <f t="shared" si="2"/>
        <v>821</v>
      </c>
      <c r="AG32" s="47">
        <f t="shared" si="2"/>
        <v>794</v>
      </c>
      <c r="AH32" s="47">
        <f t="shared" si="2"/>
        <v>766</v>
      </c>
      <c r="AI32" s="47">
        <f t="shared" si="2"/>
        <v>753</v>
      </c>
      <c r="AJ32" s="47">
        <f t="shared" si="2"/>
        <v>749</v>
      </c>
      <c r="AK32" s="47">
        <f t="shared" si="2"/>
        <v>706</v>
      </c>
      <c r="AL32" s="47">
        <f t="shared" si="2"/>
        <v>657</v>
      </c>
      <c r="AM32" s="47">
        <f t="shared" si="2"/>
        <v>625</v>
      </c>
      <c r="AN32" s="47">
        <f t="shared" si="2"/>
        <v>585</v>
      </c>
      <c r="AO32" s="73" t="s">
        <v>104</v>
      </c>
      <c r="AP32" s="73" t="s">
        <v>104</v>
      </c>
    </row>
    <row r="33" spans="1:42" s="66" customFormat="1" ht="24.95" customHeight="1" thickBot="1" x14ac:dyDescent="0.25">
      <c r="A33" s="43" t="s">
        <v>83</v>
      </c>
      <c r="B33" s="49">
        <f>B11+B15+B20+B32</f>
        <v>37194</v>
      </c>
      <c r="C33" s="49">
        <f t="shared" ref="C33:AN33" si="3">C11+C15+C20+C32</f>
        <v>36265</v>
      </c>
      <c r="D33" s="49">
        <f t="shared" si="3"/>
        <v>36974</v>
      </c>
      <c r="E33" s="49">
        <f t="shared" si="3"/>
        <v>37178</v>
      </c>
      <c r="F33" s="49">
        <f t="shared" si="3"/>
        <v>33477</v>
      </c>
      <c r="G33" s="49">
        <f t="shared" si="3"/>
        <v>36809</v>
      </c>
      <c r="H33" s="49">
        <f t="shared" si="3"/>
        <v>37360</v>
      </c>
      <c r="I33" s="49">
        <f t="shared" si="3"/>
        <v>90854</v>
      </c>
      <c r="J33" s="49">
        <f t="shared" si="3"/>
        <v>90686</v>
      </c>
      <c r="K33" s="49">
        <f t="shared" si="3"/>
        <v>90737</v>
      </c>
      <c r="L33" s="49">
        <f t="shared" si="3"/>
        <v>89298</v>
      </c>
      <c r="M33" s="49">
        <f t="shared" si="3"/>
        <v>51973</v>
      </c>
      <c r="N33" s="49">
        <f t="shared" si="3"/>
        <v>49974</v>
      </c>
      <c r="O33" s="49">
        <f t="shared" si="3"/>
        <v>40727</v>
      </c>
      <c r="P33" s="49">
        <f t="shared" si="3"/>
        <v>40605</v>
      </c>
      <c r="Q33" s="49">
        <f t="shared" si="3"/>
        <v>39787</v>
      </c>
      <c r="R33" s="49">
        <f t="shared" si="3"/>
        <v>39056</v>
      </c>
      <c r="S33" s="49">
        <f t="shared" si="3"/>
        <v>38467</v>
      </c>
      <c r="T33" s="49">
        <f t="shared" si="3"/>
        <v>37664</v>
      </c>
      <c r="U33" s="49">
        <f t="shared" si="3"/>
        <v>36804</v>
      </c>
      <c r="V33" s="49">
        <f t="shared" si="3"/>
        <v>35973</v>
      </c>
      <c r="W33" s="49">
        <f t="shared" si="3"/>
        <v>34912</v>
      </c>
      <c r="X33" s="49">
        <f t="shared" si="3"/>
        <v>33779</v>
      </c>
      <c r="Y33" s="49">
        <f t="shared" si="3"/>
        <v>32001</v>
      </c>
      <c r="Z33" s="49">
        <f t="shared" si="3"/>
        <v>27688</v>
      </c>
      <c r="AA33" s="49">
        <f t="shared" si="3"/>
        <v>26577</v>
      </c>
      <c r="AB33" s="49">
        <f t="shared" si="3"/>
        <v>25321</v>
      </c>
      <c r="AC33" s="49">
        <f t="shared" si="3"/>
        <v>24363</v>
      </c>
      <c r="AD33" s="49">
        <f t="shared" si="3"/>
        <v>23381</v>
      </c>
      <c r="AE33" s="49">
        <f t="shared" si="3"/>
        <v>22576</v>
      </c>
      <c r="AF33" s="49">
        <f t="shared" si="3"/>
        <v>21999</v>
      </c>
      <c r="AG33" s="49">
        <f t="shared" si="3"/>
        <v>21130</v>
      </c>
      <c r="AH33" s="49">
        <f t="shared" si="3"/>
        <v>20109</v>
      </c>
      <c r="AI33" s="49">
        <f t="shared" si="3"/>
        <v>19305</v>
      </c>
      <c r="AJ33" s="49">
        <f t="shared" si="3"/>
        <v>18681</v>
      </c>
      <c r="AK33" s="49">
        <f t="shared" si="3"/>
        <v>17888</v>
      </c>
      <c r="AL33" s="49">
        <f t="shared" si="3"/>
        <v>16774</v>
      </c>
      <c r="AM33" s="49">
        <f t="shared" si="3"/>
        <v>16011</v>
      </c>
      <c r="AN33" s="49">
        <f t="shared" si="3"/>
        <v>15149</v>
      </c>
      <c r="AO33" s="49">
        <v>14658</v>
      </c>
      <c r="AP33" s="49">
        <v>13803</v>
      </c>
    </row>
    <row r="34" spans="1:42" ht="24.95" customHeight="1" thickTop="1" x14ac:dyDescent="0.2">
      <c r="A34" s="44" t="s">
        <v>55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3</v>
      </c>
      <c r="I34" s="34">
        <v>42</v>
      </c>
      <c r="J34" s="34">
        <v>39</v>
      </c>
      <c r="K34" s="34">
        <v>37</v>
      </c>
      <c r="L34" s="34">
        <v>33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4">
        <v>0</v>
      </c>
      <c r="U34" s="34">
        <v>0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72" t="s">
        <v>104</v>
      </c>
      <c r="AP34" s="72" t="s">
        <v>104</v>
      </c>
    </row>
    <row r="35" spans="1:42" ht="24.95" customHeight="1" x14ac:dyDescent="0.2">
      <c r="A35" s="41" t="s">
        <v>56</v>
      </c>
      <c r="B35" s="35" t="s">
        <v>40</v>
      </c>
      <c r="C35" s="35" t="s">
        <v>40</v>
      </c>
      <c r="D35" s="35" t="s">
        <v>40</v>
      </c>
      <c r="E35" s="35" t="s">
        <v>40</v>
      </c>
      <c r="F35" s="35" t="s">
        <v>40</v>
      </c>
      <c r="G35" s="35" t="s">
        <v>40</v>
      </c>
      <c r="H35" s="35" t="s">
        <v>40</v>
      </c>
      <c r="I35" s="35" t="s">
        <v>40</v>
      </c>
      <c r="J35" s="35" t="s">
        <v>40</v>
      </c>
      <c r="K35" s="35" t="s">
        <v>40</v>
      </c>
      <c r="L35" s="35" t="s">
        <v>40</v>
      </c>
      <c r="M35" s="35" t="s">
        <v>40</v>
      </c>
      <c r="N35" s="35" t="s">
        <v>40</v>
      </c>
      <c r="O35" s="35" t="s">
        <v>40</v>
      </c>
      <c r="P35" s="35" t="s">
        <v>40</v>
      </c>
      <c r="Q35" s="35" t="s">
        <v>40</v>
      </c>
      <c r="R35" s="35" t="s">
        <v>40</v>
      </c>
      <c r="S35" s="35" t="s">
        <v>40</v>
      </c>
      <c r="T35" s="35" t="s">
        <v>40</v>
      </c>
      <c r="U35" s="35" t="s">
        <v>40</v>
      </c>
      <c r="V35" s="34">
        <v>4679</v>
      </c>
      <c r="W35" s="34">
        <v>4552</v>
      </c>
      <c r="X35" s="34">
        <v>4404</v>
      </c>
      <c r="Y35" s="34">
        <v>4085</v>
      </c>
      <c r="Z35" s="34">
        <v>3643</v>
      </c>
      <c r="AA35" s="34">
        <v>3600</v>
      </c>
      <c r="AB35" s="34">
        <v>3525</v>
      </c>
      <c r="AC35" s="34">
        <v>3450</v>
      </c>
      <c r="AD35" s="34">
        <v>3381</v>
      </c>
      <c r="AE35" s="34">
        <v>3310</v>
      </c>
      <c r="AF35" s="34">
        <v>3276</v>
      </c>
      <c r="AG35" s="34">
        <v>3200</v>
      </c>
      <c r="AH35" s="34">
        <v>3114</v>
      </c>
      <c r="AI35" s="34">
        <v>3044</v>
      </c>
      <c r="AJ35" s="34">
        <v>2973</v>
      </c>
      <c r="AK35" s="34">
        <v>2891</v>
      </c>
      <c r="AL35" s="34">
        <v>2781</v>
      </c>
      <c r="AM35" s="34">
        <v>2720</v>
      </c>
      <c r="AN35" s="34">
        <v>2601</v>
      </c>
      <c r="AO35" s="72" t="s">
        <v>104</v>
      </c>
      <c r="AP35" s="72" t="s">
        <v>104</v>
      </c>
    </row>
    <row r="36" spans="1:42" ht="24.95" customHeight="1" x14ac:dyDescent="0.2">
      <c r="A36" s="41" t="s">
        <v>57</v>
      </c>
      <c r="B36" s="35" t="s">
        <v>40</v>
      </c>
      <c r="C36" s="35" t="s">
        <v>40</v>
      </c>
      <c r="D36" s="35" t="s">
        <v>40</v>
      </c>
      <c r="E36" s="35" t="s">
        <v>40</v>
      </c>
      <c r="F36" s="35" t="s">
        <v>40</v>
      </c>
      <c r="G36" s="35" t="s">
        <v>40</v>
      </c>
      <c r="H36" s="35" t="s">
        <v>40</v>
      </c>
      <c r="I36" s="35" t="s">
        <v>40</v>
      </c>
      <c r="J36" s="35" t="s">
        <v>40</v>
      </c>
      <c r="K36" s="35" t="s">
        <v>40</v>
      </c>
      <c r="L36" s="35" t="s">
        <v>40</v>
      </c>
      <c r="M36" s="35" t="s">
        <v>40</v>
      </c>
      <c r="N36" s="35" t="s">
        <v>40</v>
      </c>
      <c r="O36" s="35" t="s">
        <v>40</v>
      </c>
      <c r="P36" s="35" t="s">
        <v>40</v>
      </c>
      <c r="Q36" s="35" t="s">
        <v>40</v>
      </c>
      <c r="R36" s="35" t="s">
        <v>40</v>
      </c>
      <c r="S36" s="35" t="s">
        <v>40</v>
      </c>
      <c r="T36" s="35" t="s">
        <v>40</v>
      </c>
      <c r="U36" s="35" t="s">
        <v>40</v>
      </c>
      <c r="V36" s="34">
        <v>1165</v>
      </c>
      <c r="W36" s="34">
        <v>1134</v>
      </c>
      <c r="X36" s="34">
        <v>1097</v>
      </c>
      <c r="Y36" s="34">
        <v>1017</v>
      </c>
      <c r="Z36" s="34">
        <v>835</v>
      </c>
      <c r="AA36" s="34">
        <v>795</v>
      </c>
      <c r="AB36" s="34">
        <v>784</v>
      </c>
      <c r="AC36" s="34">
        <v>754</v>
      </c>
      <c r="AD36" s="34">
        <v>720</v>
      </c>
      <c r="AE36" s="34">
        <v>688</v>
      </c>
      <c r="AF36" s="34">
        <v>694</v>
      </c>
      <c r="AG36" s="34">
        <v>675</v>
      </c>
      <c r="AH36" s="34">
        <v>608</v>
      </c>
      <c r="AI36" s="34">
        <v>578</v>
      </c>
      <c r="AJ36" s="34">
        <v>559</v>
      </c>
      <c r="AK36" s="34">
        <v>521</v>
      </c>
      <c r="AL36" s="34">
        <v>481</v>
      </c>
      <c r="AM36" s="34">
        <v>452</v>
      </c>
      <c r="AN36" s="34">
        <v>403</v>
      </c>
      <c r="AO36" s="72" t="s">
        <v>104</v>
      </c>
      <c r="AP36" s="72" t="s">
        <v>104</v>
      </c>
    </row>
    <row r="37" spans="1:42" ht="24.95" customHeight="1" x14ac:dyDescent="0.2">
      <c r="A37" s="41" t="s">
        <v>64</v>
      </c>
      <c r="B37" s="35" t="s">
        <v>40</v>
      </c>
      <c r="C37" s="35" t="s">
        <v>40</v>
      </c>
      <c r="D37" s="35" t="s">
        <v>40</v>
      </c>
      <c r="E37" s="35" t="s">
        <v>40</v>
      </c>
      <c r="F37" s="35" t="s">
        <v>40</v>
      </c>
      <c r="G37" s="35" t="s">
        <v>40</v>
      </c>
      <c r="H37" s="35" t="s">
        <v>40</v>
      </c>
      <c r="I37" s="35" t="s">
        <v>40</v>
      </c>
      <c r="J37" s="35" t="s">
        <v>40</v>
      </c>
      <c r="K37" s="35" t="s">
        <v>40</v>
      </c>
      <c r="L37" s="35" t="s">
        <v>40</v>
      </c>
      <c r="M37" s="35" t="s">
        <v>40</v>
      </c>
      <c r="N37" s="35" t="s">
        <v>40</v>
      </c>
      <c r="O37" s="35" t="s">
        <v>40</v>
      </c>
      <c r="P37" s="35" t="s">
        <v>40</v>
      </c>
      <c r="Q37" s="35" t="s">
        <v>40</v>
      </c>
      <c r="R37" s="35" t="s">
        <v>40</v>
      </c>
      <c r="S37" s="35" t="s">
        <v>40</v>
      </c>
      <c r="T37" s="35" t="s">
        <v>40</v>
      </c>
      <c r="U37" s="35" t="s">
        <v>40</v>
      </c>
      <c r="V37" s="34">
        <v>946</v>
      </c>
      <c r="W37" s="34">
        <v>921</v>
      </c>
      <c r="X37" s="34">
        <v>891</v>
      </c>
      <c r="Y37" s="34">
        <v>826</v>
      </c>
      <c r="Z37" s="34">
        <v>453</v>
      </c>
      <c r="AA37" s="34">
        <v>371</v>
      </c>
      <c r="AB37" s="34">
        <v>302</v>
      </c>
      <c r="AC37" s="34">
        <v>244</v>
      </c>
      <c r="AD37" s="34">
        <v>196</v>
      </c>
      <c r="AE37" s="34">
        <v>160</v>
      </c>
      <c r="AF37" s="34">
        <v>131</v>
      </c>
      <c r="AG37" s="34">
        <v>102</v>
      </c>
      <c r="AH37" s="34">
        <v>88</v>
      </c>
      <c r="AI37" s="34">
        <v>75</v>
      </c>
      <c r="AJ37" s="34">
        <v>60</v>
      </c>
      <c r="AK37" s="34">
        <v>60</v>
      </c>
      <c r="AL37" s="34">
        <v>59</v>
      </c>
      <c r="AM37" s="34">
        <v>59</v>
      </c>
      <c r="AN37" s="34">
        <v>56</v>
      </c>
      <c r="AO37" s="72" t="s">
        <v>104</v>
      </c>
      <c r="AP37" s="72" t="s">
        <v>104</v>
      </c>
    </row>
  </sheetData>
  <customSheetViews>
    <customSheetView guid="{91EAF199-95A3-4F8D-AAA7-DD4EC2A41B51}" showGridLines="0" hiddenRows="1" hiddenColumns="1" topLeftCell="B1">
      <selection activeCell="C19" sqref="C19"/>
      <pageMargins left="0.7" right="0.7" top="0.75" bottom="0.75" header="0.3" footer="0.3"/>
      <pageSetup paperSize="9" orientation="portrait" r:id="rId1"/>
    </customSheetView>
    <customSheetView guid="{5B499E35-5095-4C1E-A715-CC9E177ED032}" showGridLines="0" hiddenRows="1" hiddenColumns="1">
      <selection activeCell="A5" sqref="A5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scale="10" fitToHeight="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II-A-27 (suppl.)</vt:lpstr>
      <vt:lpstr>II-A-27 (spéc.)</vt:lpstr>
      <vt:lpstr>II-A-27 (péréq.)</vt:lpstr>
      <vt:lpstr>'II-A-27 (suppl.)'!Afdrukbereik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2020-06-15T08:12:55Z</dcterms:created>
  <dcterms:modified xsi:type="dcterms:W3CDTF">2020-06-22T17:30:50Z</dcterms:modified>
</cp:coreProperties>
</file>