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47" documentId="6_{A8BFC45D-7EB0-4953-9249-543FE296EE65}" xr6:coauthVersionLast="47" xr6:coauthVersionMax="47" xr10:uidLastSave="{B299819A-54F0-4298-94A8-560072E24E03}"/>
  <bookViews>
    <workbookView xWindow="28680" yWindow="-9105" windowWidth="29040" windowHeight="15720" xr2:uid="{00000000-000D-0000-FFFF-FFFF00000000}"/>
  </bookViews>
  <sheets>
    <sheet name="2018" sheetId="11536" r:id="rId1"/>
    <sheet name="2019" sheetId="11538" r:id="rId2"/>
    <sheet name="2020" sheetId="11539" r:id="rId3"/>
    <sheet name="2021" sheetId="11540" r:id="rId4"/>
    <sheet name="2022" sheetId="11541" r:id="rId5"/>
  </sheets>
  <calcPr calcId="191028"/>
  <customWorkbookViews>
    <customWorkbookView name="beiden" guid="{E2E62207-4E8C-4DCE-923B-465EB447BA02}" maximized="1" xWindow="-9" yWindow="-9" windowWidth="1938" windowHeight="1048" activeSheetId="11536"/>
    <customWorkbookView name="NL" guid="{7FDBA4E0-E6A7-4BCD-B218-C6DA14F868C5}" maximized="1" xWindow="-9" yWindow="-9" windowWidth="1938" windowHeight="1048" activeSheetId="11536"/>
    <customWorkbookView name="FR" guid="{B0A28525-3033-4270-8A9C-A8A0A718F31A}" maximized="1" xWindow="-9" yWindow="-9" windowWidth="1938" windowHeight="1048" activeSheetId="1153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6" i="11541" l="1"/>
  <c r="E46" i="11541"/>
  <c r="D46" i="11541"/>
  <c r="C46" i="11541"/>
  <c r="B46" i="11541"/>
  <c r="F46" i="11540"/>
  <c r="E46" i="11540"/>
  <c r="E21" i="11540" s="1"/>
  <c r="E22" i="11540" s="1"/>
  <c r="E27" i="11540" s="1"/>
  <c r="D46" i="11540"/>
  <c r="C46" i="11540"/>
  <c r="B46" i="11540"/>
  <c r="B21" i="11540" s="1"/>
  <c r="B22" i="11540" s="1"/>
  <c r="B27" i="11540" s="1"/>
  <c r="F46" i="11539"/>
  <c r="E46" i="11539"/>
  <c r="E21" i="11539" s="1"/>
  <c r="E22" i="11539" s="1"/>
  <c r="E27" i="11539" s="1"/>
  <c r="D46" i="11539"/>
  <c r="C46" i="11539"/>
  <c r="B46" i="11539"/>
  <c r="F46" i="11538"/>
  <c r="E46" i="11538"/>
  <c r="D46" i="11538"/>
  <c r="C46" i="11538"/>
  <c r="B46" i="11538"/>
  <c r="F46" i="11536"/>
  <c r="E46" i="11536"/>
  <c r="D46" i="11536"/>
  <c r="C46" i="11536"/>
  <c r="B46" i="11536"/>
  <c r="F43" i="11541"/>
  <c r="E43" i="11541"/>
  <c r="D43" i="11541"/>
  <c r="C43" i="11541"/>
  <c r="B43" i="11541"/>
  <c r="F43" i="11540"/>
  <c r="E43" i="11540"/>
  <c r="D43" i="11540"/>
  <c r="C43" i="11540"/>
  <c r="B43" i="11540"/>
  <c r="F43" i="11539"/>
  <c r="E43" i="11539"/>
  <c r="D43" i="11539"/>
  <c r="C43" i="11539"/>
  <c r="B43" i="11539"/>
  <c r="F43" i="11538"/>
  <c r="E43" i="11538"/>
  <c r="D43" i="11538"/>
  <c r="C43" i="11538"/>
  <c r="B43" i="11538"/>
  <c r="F43" i="11536"/>
  <c r="E43" i="11536"/>
  <c r="D43" i="11536"/>
  <c r="C43" i="11536"/>
  <c r="B43" i="11536"/>
  <c r="F41" i="11541"/>
  <c r="E41" i="11541"/>
  <c r="D41" i="11541"/>
  <c r="C41" i="11541"/>
  <c r="B41" i="11541"/>
  <c r="F41" i="11540"/>
  <c r="E41" i="11540"/>
  <c r="D41" i="11540"/>
  <c r="C41" i="11540"/>
  <c r="B41" i="11540"/>
  <c r="F41" i="11539"/>
  <c r="E41" i="11539"/>
  <c r="D41" i="11539"/>
  <c r="C41" i="11539"/>
  <c r="B41" i="11539"/>
  <c r="F41" i="11538"/>
  <c r="E41" i="11538"/>
  <c r="D41" i="11538"/>
  <c r="C41" i="11538"/>
  <c r="B41" i="11538"/>
  <c r="F41" i="11536"/>
  <c r="E41" i="11536"/>
  <c r="D41" i="11536"/>
  <c r="C41" i="11536"/>
  <c r="B41" i="11536"/>
  <c r="F31" i="11541"/>
  <c r="E31" i="11541"/>
  <c r="D31" i="11541"/>
  <c r="C31" i="11541"/>
  <c r="B31" i="11541"/>
  <c r="F31" i="11540"/>
  <c r="E31" i="11540"/>
  <c r="D31" i="11540"/>
  <c r="C31" i="11540"/>
  <c r="B31" i="11540"/>
  <c r="F31" i="11539"/>
  <c r="E31" i="11539"/>
  <c r="D31" i="11539"/>
  <c r="C31" i="11539"/>
  <c r="B31" i="11539"/>
  <c r="F31" i="11538"/>
  <c r="E31" i="11538"/>
  <c r="D31" i="11538"/>
  <c r="C31" i="11538"/>
  <c r="B31" i="11538"/>
  <c r="F31" i="11536"/>
  <c r="E31" i="11536"/>
  <c r="D31" i="11536"/>
  <c r="C31" i="11536"/>
  <c r="B31" i="11536"/>
  <c r="F24" i="11541"/>
  <c r="E24" i="11541"/>
  <c r="E21" i="11541" s="1"/>
  <c r="E22" i="11541" s="1"/>
  <c r="E27" i="11541" s="1"/>
  <c r="D24" i="11541"/>
  <c r="C24" i="11541"/>
  <c r="B24" i="11541"/>
  <c r="F24" i="11540"/>
  <c r="E24" i="11540"/>
  <c r="D24" i="11540"/>
  <c r="C24" i="11540"/>
  <c r="B24" i="11540"/>
  <c r="F24" i="11539"/>
  <c r="E24" i="11539"/>
  <c r="D24" i="11539"/>
  <c r="D21" i="11539" s="1"/>
  <c r="D22" i="11539" s="1"/>
  <c r="D27" i="11539" s="1"/>
  <c r="C24" i="11539"/>
  <c r="B24" i="11539"/>
  <c r="F24" i="11538"/>
  <c r="E24" i="11538"/>
  <c r="D24" i="11538"/>
  <c r="C24" i="11538"/>
  <c r="B24" i="11538"/>
  <c r="F24" i="11536"/>
  <c r="E24" i="11536"/>
  <c r="D24" i="11536"/>
  <c r="C24" i="11536"/>
  <c r="B24" i="11536"/>
  <c r="C21" i="11541"/>
  <c r="C22" i="11541" s="1"/>
  <c r="C27" i="11541" s="1"/>
  <c r="D21" i="11540"/>
  <c r="D22" i="11540" s="1"/>
  <c r="D27" i="11540" s="1"/>
  <c r="C21" i="11540"/>
  <c r="C22" i="11540" s="1"/>
  <c r="C27" i="11540" s="1"/>
  <c r="C21" i="11539"/>
  <c r="C22" i="11539" s="1"/>
  <c r="C27" i="11539" s="1"/>
  <c r="B21" i="11539"/>
  <c r="B22" i="11539" s="1"/>
  <c r="B27" i="11539" s="1"/>
  <c r="E21" i="11538"/>
  <c r="E22" i="11538" s="1"/>
  <c r="E27" i="11538" s="1"/>
  <c r="D21" i="11538"/>
  <c r="D22" i="11538" s="1"/>
  <c r="D27" i="11538" s="1"/>
  <c r="B21" i="11538"/>
  <c r="B22" i="11538" s="1"/>
  <c r="B27" i="11538" s="1"/>
  <c r="E21" i="11536"/>
  <c r="E22" i="11536" s="1"/>
  <c r="E27" i="11536" s="1"/>
  <c r="D21" i="11536"/>
  <c r="D22" i="11536" s="1"/>
  <c r="D27" i="11536" s="1"/>
  <c r="F15" i="11541"/>
  <c r="E15" i="11541"/>
  <c r="D15" i="11541"/>
  <c r="C15" i="11541"/>
  <c r="B15" i="11541"/>
  <c r="F15" i="11540"/>
  <c r="E15" i="11540"/>
  <c r="D15" i="11540"/>
  <c r="C15" i="11540"/>
  <c r="B15" i="11540"/>
  <c r="F15" i="11539"/>
  <c r="E15" i="11539"/>
  <c r="D15" i="11539"/>
  <c r="C15" i="11539"/>
  <c r="B15" i="11539"/>
  <c r="F15" i="11538"/>
  <c r="E15" i="11538"/>
  <c r="D15" i="11538"/>
  <c r="C15" i="11538"/>
  <c r="B15" i="11538"/>
  <c r="F15" i="11536"/>
  <c r="E15" i="11536"/>
  <c r="D15" i="11536"/>
  <c r="C15" i="11536"/>
  <c r="B15" i="11536"/>
  <c r="F11" i="11541"/>
  <c r="E11" i="11541"/>
  <c r="D11" i="11541"/>
  <c r="C11" i="11541"/>
  <c r="B11" i="11541"/>
  <c r="F11" i="11540"/>
  <c r="E11" i="11540"/>
  <c r="D11" i="11540"/>
  <c r="C11" i="11540"/>
  <c r="B11" i="11540"/>
  <c r="F11" i="11539"/>
  <c r="E11" i="11539"/>
  <c r="D11" i="11539"/>
  <c r="C11" i="11539"/>
  <c r="B11" i="11539"/>
  <c r="F11" i="11538"/>
  <c r="E11" i="11538"/>
  <c r="D11" i="11538"/>
  <c r="C11" i="11538"/>
  <c r="B11" i="11538"/>
  <c r="F11" i="11536"/>
  <c r="E11" i="11536"/>
  <c r="D11" i="11536"/>
  <c r="C11" i="11536"/>
  <c r="B11" i="11536"/>
  <c r="B21" i="11541" l="1"/>
  <c r="B22" i="11541" s="1"/>
  <c r="B27" i="11541" s="1"/>
  <c r="D21" i="11541"/>
  <c r="D22" i="11541" s="1"/>
  <c r="D27" i="11541" s="1"/>
  <c r="C21" i="11538"/>
  <c r="C22" i="11538" s="1"/>
  <c r="C27" i="11538" s="1"/>
  <c r="B21" i="11536"/>
  <c r="B22" i="11536" s="1"/>
  <c r="B27" i="11536" s="1"/>
  <c r="C21" i="11536"/>
  <c r="C22" i="11536" s="1"/>
  <c r="C27" i="11536" s="1"/>
  <c r="F21" i="11540"/>
  <c r="F22" i="11540" s="1"/>
  <c r="F27" i="11540" s="1"/>
  <c r="F21" i="11539"/>
  <c r="F22" i="11539" s="1"/>
  <c r="F27" i="11539" s="1"/>
  <c r="F21" i="11538"/>
  <c r="F22" i="11538" s="1"/>
  <c r="F27" i="11538" s="1"/>
  <c r="F21" i="11536"/>
  <c r="F22" i="11536" s="1"/>
  <c r="F27" i="11536" s="1"/>
  <c r="F21" i="11541" l="1"/>
  <c r="F22" i="11541" s="1"/>
  <c r="F27" i="11541" s="1"/>
</calcChain>
</file>

<file path=xl/sharedStrings.xml><?xml version="1.0" encoding="utf-8"?>
<sst xmlns="http://schemas.openxmlformats.org/spreadsheetml/2006/main" count="440" uniqueCount="53">
  <si>
    <t xml:space="preserve">Charges </t>
  </si>
  <si>
    <t xml:space="preserve"> Total </t>
  </si>
  <si>
    <t xml:space="preserve">Prestations sociales allouées </t>
  </si>
  <si>
    <t xml:space="preserve">Prestations en nature ou en espèces </t>
  </si>
  <si>
    <t xml:space="preserve">Frais de paiement </t>
  </si>
  <si>
    <t xml:space="preserve"> -  </t>
  </si>
  <si>
    <t xml:space="preserve">Prestations sociales irrécouvrables </t>
  </si>
  <si>
    <t xml:space="preserve">Dépenses courantes de fonctionnement </t>
  </si>
  <si>
    <t xml:space="preserve">Organismes centraux </t>
  </si>
  <si>
    <t xml:space="preserve">Organismes primaires </t>
  </si>
  <si>
    <t xml:space="preserve">Charges financières diverses </t>
  </si>
  <si>
    <t xml:space="preserve">Charges constituant une atténuation 
  de produits autres que financiers </t>
  </si>
  <si>
    <t xml:space="preserve">Transferts divers à des tiers </t>
  </si>
  <si>
    <t xml:space="preserve">Epargne </t>
  </si>
  <si>
    <t xml:space="preserve">Sous-total </t>
  </si>
  <si>
    <t xml:space="preserve">Transferts internes entre branches </t>
  </si>
  <si>
    <t xml:space="preserve">Transferts externes </t>
  </si>
  <si>
    <t xml:space="preserve">Vers l'INAMI-Soins de santé </t>
  </si>
  <si>
    <t xml:space="preserve">Total </t>
  </si>
  <si>
    <t xml:space="preserve">Produits </t>
  </si>
  <si>
    <t xml:space="preserve">Contributions sociales dues </t>
  </si>
  <si>
    <t xml:space="preserve">A charge des travailleurs </t>
  </si>
  <si>
    <t xml:space="preserve">A charge des employeurs </t>
  </si>
  <si>
    <t xml:space="preserve">A charge des bénéficiaires de
  prestations sociales </t>
  </si>
  <si>
    <t xml:space="preserve">Autres cotisations </t>
  </si>
  <si>
    <t xml:space="preserve">Impôts et taxes affectés à la
  sécurité sociale </t>
  </si>
  <si>
    <t xml:space="preserve">Interventions à fonds perdus des 
  pouvoirs publics </t>
  </si>
  <si>
    <t xml:space="preserve">Revenus de propriétés 
  et d'entreprises </t>
  </si>
  <si>
    <t xml:space="preserve">Produits divers en provenance
  de tiers </t>
  </si>
  <si>
    <t xml:space="preserve">Prestations sociales servies indûment 
  à recouvrer </t>
  </si>
  <si>
    <t xml:space="preserve">De l'INAMI-Soins de santé </t>
  </si>
  <si>
    <t>Fonds fermeture entreprises</t>
  </si>
  <si>
    <t>ONSS - Sécurité sociale outre-mer</t>
  </si>
  <si>
    <t>CAAMI (Victimes de guerres)</t>
  </si>
  <si>
    <t xml:space="preserve">Unités : Millions EUR </t>
  </si>
  <si>
    <t xml:space="preserve">Source : SPF Sécurité sociale </t>
  </si>
  <si>
    <t>Titre : Comptes économiques</t>
  </si>
  <si>
    <t xml:space="preserve">Périmètre : Sécurité sociale </t>
  </si>
  <si>
    <t>Régime : Autres régimes</t>
  </si>
  <si>
    <t>Niveau : Total des régimes</t>
  </si>
  <si>
    <t>Période : 2018</t>
  </si>
  <si>
    <t>Période : 2019</t>
  </si>
  <si>
    <t>Période : 2020</t>
  </si>
  <si>
    <t>INAMI 
(Fonds des accidents médicaux)</t>
  </si>
  <si>
    <t>Période : 2022</t>
  </si>
  <si>
    <t>Période : 2021</t>
  </si>
  <si>
    <t>Mise à jour : Mai 2020</t>
  </si>
  <si>
    <t>Mise à jour : Février 2021</t>
  </si>
  <si>
    <t>Mise à jour : Juin 2022</t>
  </si>
  <si>
    <t>Mise à jour : Mars 2023</t>
  </si>
  <si>
    <t>Vers gestion globale salariés</t>
  </si>
  <si>
    <t>De gestion globale salariés</t>
  </si>
  <si>
    <t>Mise à jour : Septembre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</si>
</sst>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];\-\ #,##0.0_];\-\ \ \ \ \ \ \ \ _]"/>
    <numFmt numFmtId="165" formatCode="#,##0.0_];\-\ #,##0.0_];\-\ _]"/>
    <numFmt numFmtId="166" formatCode="#,##0.0_)"/>
    <numFmt numFmtId="167" formatCode="0.0"/>
    <numFmt numFmtId="168" formatCode="#,##0.00_)"/>
  </numFmts>
  <fonts count="10" x14ac:knownFonts="1">
    <font>
      <sz val="10"/>
      <color rgb="FF333399"/>
      <name val="Century Gothic"/>
      <family val="2"/>
    </font>
    <font>
      <sz val="10"/>
      <name val="Arial"/>
      <family val="2"/>
    </font>
    <font>
      <sz val="10"/>
      <color rgb="FF333399"/>
      <name val="Century Gothic"/>
      <family val="2"/>
    </font>
    <font>
      <b/>
      <sz val="12"/>
      <color rgb="FF333399"/>
      <name val="Century Gothic"/>
      <family val="2"/>
    </font>
    <font>
      <sz val="8"/>
      <color rgb="FF333399"/>
      <name val="Century Gothic"/>
      <family val="2"/>
    </font>
    <font>
      <b/>
      <sz val="10"/>
      <color rgb="FF333399"/>
      <name val="Century Gothic"/>
      <family val="2"/>
    </font>
    <font>
      <b/>
      <sz val="8"/>
      <color rgb="FF333399"/>
      <name val="Century Gothic"/>
      <family val="2"/>
    </font>
    <font>
      <sz val="10"/>
      <name val="Arial"/>
      <family val="2"/>
    </font>
    <font>
      <b/>
      <sz val="14"/>
      <color rgb="FF333399"/>
      <name val="Century Gothic"/>
      <family val="2"/>
    </font>
    <font>
      <sz val="11"/>
      <color rgb="FF33339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333399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/>
      <right/>
      <top/>
      <bottom style="medium">
        <color rgb="FF333399"/>
      </bottom>
      <diagonal/>
    </border>
    <border>
      <left/>
      <right/>
      <top style="medium">
        <color rgb="FF333399"/>
      </top>
      <bottom style="thin">
        <color rgb="FF333399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167" fontId="0" fillId="0" borderId="0" xfId="0" applyNumberFormat="1"/>
    <xf numFmtId="0" fontId="2" fillId="0" borderId="0" xfId="0" applyFont="1" applyAlignment="1">
      <alignment vertical="center"/>
    </xf>
    <xf numFmtId="164" fontId="5" fillId="0" borderId="0" xfId="0" quotePrefix="1" applyNumberFormat="1" applyFont="1" applyAlignment="1">
      <alignment horizontal="left" vertical="center" wrapText="1" indent="1"/>
    </xf>
    <xf numFmtId="164" fontId="0" fillId="0" borderId="0" xfId="0" quotePrefix="1" applyNumberFormat="1" applyAlignment="1">
      <alignment horizontal="left" wrapText="1" indent="1"/>
    </xf>
    <xf numFmtId="164" fontId="4" fillId="0" borderId="0" xfId="0" quotePrefix="1" applyNumberFormat="1" applyFont="1"/>
    <xf numFmtId="164" fontId="4" fillId="0" borderId="0" xfId="0" applyNumberFormat="1" applyFont="1"/>
    <xf numFmtId="165" fontId="5" fillId="2" borderId="1" xfId="0" quotePrefix="1" applyNumberFormat="1" applyFont="1" applyFill="1" applyBorder="1" applyAlignment="1">
      <alignment horizontal="left" vertical="center" indent="1"/>
    </xf>
    <xf numFmtId="166" fontId="5" fillId="2" borderId="1" xfId="0" applyNumberFormat="1" applyFont="1" applyFill="1" applyBorder="1" applyAlignment="1">
      <alignment horizontal="right" vertical="center"/>
    </xf>
    <xf numFmtId="164" fontId="5" fillId="0" borderId="2" xfId="0" quotePrefix="1" applyNumberFormat="1" applyFont="1" applyBorder="1" applyAlignment="1">
      <alignment horizontal="left" vertical="center" wrapText="1" indent="1"/>
    </xf>
    <xf numFmtId="164" fontId="5" fillId="0" borderId="1" xfId="0" quotePrefix="1" applyNumberFormat="1" applyFont="1" applyBorder="1" applyAlignment="1">
      <alignment horizontal="left" vertical="center" wrapText="1" indent="1"/>
    </xf>
    <xf numFmtId="164" fontId="5" fillId="0" borderId="3" xfId="0" quotePrefix="1" applyNumberFormat="1" applyFont="1" applyBorder="1" applyAlignment="1">
      <alignment horizontal="left" vertical="center" wrapText="1" indent="1"/>
    </xf>
    <xf numFmtId="164" fontId="4" fillId="0" borderId="3" xfId="0" applyNumberFormat="1" applyFont="1" applyBorder="1" applyAlignment="1">
      <alignment horizontal="left" wrapText="1" indent="1"/>
    </xf>
    <xf numFmtId="164" fontId="6" fillId="0" borderId="3" xfId="0" applyNumberFormat="1" applyFont="1" applyBorder="1"/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/>
    <xf numFmtId="164" fontId="5" fillId="0" borderId="0" xfId="0" quotePrefix="1" applyNumberFormat="1" applyFont="1" applyAlignment="1">
      <alignment horizontal="left" wrapText="1" indent="1"/>
    </xf>
    <xf numFmtId="164" fontId="0" fillId="0" borderId="0" xfId="0" quotePrefix="1" applyNumberFormat="1" applyAlignment="1">
      <alignment horizontal="left" wrapText="1" indent="2"/>
    </xf>
    <xf numFmtId="164" fontId="0" fillId="0" borderId="0" xfId="0" quotePrefix="1" applyNumberFormat="1" applyAlignment="1">
      <alignment horizontal="left" vertical="top" wrapText="1" indent="2"/>
    </xf>
    <xf numFmtId="164" fontId="5" fillId="0" borderId="0" xfId="0" quotePrefix="1" applyNumberFormat="1" applyFont="1" applyAlignment="1">
      <alignment horizontal="left" indent="1"/>
    </xf>
    <xf numFmtId="164" fontId="0" fillId="0" borderId="0" xfId="0" quotePrefix="1" applyNumberFormat="1" applyAlignment="1">
      <alignment horizontal="left" vertical="center" wrapText="1" indent="2"/>
    </xf>
    <xf numFmtId="164" fontId="0" fillId="0" borderId="1" xfId="0" quotePrefix="1" applyNumberFormat="1" applyBorder="1" applyAlignment="1">
      <alignment horizontal="left" vertical="center" wrapText="1" indent="2"/>
    </xf>
    <xf numFmtId="164" fontId="3" fillId="0" borderId="0" xfId="0" applyNumberFormat="1" applyFont="1" applyAlignment="1">
      <alignment horizontal="left" indent="1"/>
    </xf>
    <xf numFmtId="165" fontId="5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 vertical="top"/>
    </xf>
    <xf numFmtId="165" fontId="0" fillId="0" borderId="0" xfId="0" applyNumberFormat="1" applyAlignment="1">
      <alignment horizontal="right"/>
    </xf>
    <xf numFmtId="165" fontId="5" fillId="0" borderId="0" xfId="0" applyNumberFormat="1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165" fontId="5" fillId="0" borderId="2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horizontal="right" vertical="top"/>
    </xf>
    <xf numFmtId="165" fontId="0" fillId="0" borderId="1" xfId="0" applyNumberFormat="1" applyBorder="1" applyAlignment="1">
      <alignment horizontal="right" vertical="center"/>
    </xf>
    <xf numFmtId="164" fontId="5" fillId="0" borderId="1" xfId="0" quotePrefix="1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168" fontId="8" fillId="3" borderId="0" xfId="0" quotePrefix="1" applyNumberFormat="1" applyFont="1" applyFill="1" applyAlignment="1">
      <alignment horizontal="left" vertical="center" indent="1"/>
    </xf>
    <xf numFmtId="168" fontId="9" fillId="3" borderId="3" xfId="0" quotePrefix="1" applyNumberFormat="1" applyFont="1" applyFill="1" applyBorder="1" applyAlignment="1">
      <alignment horizontal="left" vertical="center" indent="1"/>
    </xf>
    <xf numFmtId="164" fontId="5" fillId="0" borderId="4" xfId="0" quotePrefix="1" applyNumberFormat="1" applyFont="1" applyBorder="1" applyAlignment="1">
      <alignment horizontal="left" vertical="center" wrapText="1" indent="1"/>
    </xf>
    <xf numFmtId="164" fontId="5" fillId="0" borderId="4" xfId="0" quotePrefix="1" applyNumberFormat="1" applyFont="1" applyBorder="1" applyAlignment="1">
      <alignment horizontal="center" vertical="center" wrapText="1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8" fontId="0" fillId="3" borderId="0" xfId="0" quotePrefix="1" applyNumberFormat="1" applyFill="1" applyAlignment="1">
      <alignment horizontal="left" vertical="center" indent="1"/>
    </xf>
  </cellXfs>
  <cellStyles count="4">
    <cellStyle name="Normal 2" xfId="1" xr:uid="{00000000-0005-0000-0000-000000000000}"/>
    <cellStyle name="Normal 3" xfId="3" xr:uid="{27DDD166-3CAA-43FA-AB4D-21147163B3A9}"/>
    <cellStyle name="Standaard" xfId="0" builtinId="0" customBuiltin="1"/>
    <cellStyle name="Standaard 2" xfId="2" xr:uid="{00000000-0005-0000-0000-000002000000}"/>
  </cellStyles>
  <dxfs count="0"/>
  <tableStyles count="0" defaultTableStyle="TableStyleMedium2" defaultPivotStyle="PivotStyleLight16"/>
  <colors>
    <mruColors>
      <color rgb="FF3333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pageSetUpPr autoPageBreaks="0"/>
  </sheetPr>
  <dimension ref="A1:J48"/>
  <sheetViews>
    <sheetView showGridLines="0" tabSelected="1" showRuler="0" zoomScaleNormal="100" workbookViewId="0"/>
  </sheetViews>
  <sheetFormatPr defaultColWidth="11.44140625" defaultRowHeight="13.2" x14ac:dyDescent="0.25"/>
  <cols>
    <col min="1" max="1" width="38.6640625" style="8" customWidth="1"/>
    <col min="2" max="2" width="13.6640625" style="8" customWidth="1"/>
    <col min="3" max="3" width="13" style="8" customWidth="1"/>
    <col min="4" max="4" width="15.88671875" style="8" customWidth="1"/>
    <col min="5" max="5" width="15" style="8" customWidth="1"/>
    <col min="6" max="6" width="12.6640625" style="8" customWidth="1"/>
  </cols>
  <sheetData>
    <row r="1" spans="1:10" ht="19.649999999999999" customHeight="1" x14ac:dyDescent="0.25">
      <c r="A1" s="36" t="s">
        <v>36</v>
      </c>
      <c r="B1" s="24"/>
      <c r="C1" s="24"/>
      <c r="D1" s="24"/>
      <c r="E1" s="24"/>
      <c r="F1" s="24"/>
    </row>
    <row r="2" spans="1:10" ht="15" x14ac:dyDescent="0.25">
      <c r="A2" s="42" t="s">
        <v>37</v>
      </c>
      <c r="B2" s="24"/>
      <c r="C2" s="24"/>
      <c r="D2" s="24"/>
      <c r="E2" s="24"/>
      <c r="F2" s="24"/>
    </row>
    <row r="3" spans="1:10" ht="15" x14ac:dyDescent="0.25">
      <c r="A3" s="42" t="s">
        <v>38</v>
      </c>
      <c r="B3" s="24"/>
      <c r="C3" s="24"/>
      <c r="D3" s="24"/>
      <c r="E3" s="24"/>
      <c r="F3" s="24"/>
    </row>
    <row r="4" spans="1:10" ht="15" x14ac:dyDescent="0.25">
      <c r="A4" s="42" t="s">
        <v>39</v>
      </c>
      <c r="B4" s="24"/>
      <c r="C4" s="24"/>
      <c r="D4" s="24"/>
      <c r="E4" s="24"/>
      <c r="F4" s="24"/>
    </row>
    <row r="5" spans="1:10" ht="15" x14ac:dyDescent="0.25">
      <c r="A5" s="42" t="s">
        <v>40</v>
      </c>
      <c r="B5" s="24"/>
      <c r="C5" s="24"/>
      <c r="D5" s="24"/>
      <c r="E5" s="24"/>
      <c r="F5" s="24"/>
    </row>
    <row r="6" spans="1:10" ht="15" x14ac:dyDescent="0.25">
      <c r="A6" s="42" t="s">
        <v>46</v>
      </c>
      <c r="B6" s="24"/>
      <c r="C6" s="24"/>
      <c r="D6" s="24"/>
      <c r="E6" s="24"/>
      <c r="F6" s="24"/>
    </row>
    <row r="7" spans="1:10" ht="15" x14ac:dyDescent="0.25">
      <c r="A7" s="42" t="s">
        <v>34</v>
      </c>
      <c r="B7" s="24"/>
      <c r="C7" s="24"/>
      <c r="D7" s="24"/>
      <c r="E7" s="24"/>
      <c r="F7" s="24"/>
    </row>
    <row r="8" spans="1:10" x14ac:dyDescent="0.25">
      <c r="A8" s="42" t="s">
        <v>35</v>
      </c>
      <c r="B8" s="40"/>
      <c r="C8" s="40"/>
      <c r="D8" s="40"/>
      <c r="E8" s="40"/>
      <c r="F8" s="41"/>
    </row>
    <row r="9" spans="1:10" ht="16.649999999999999" customHeight="1" thickBot="1" x14ac:dyDescent="0.3">
      <c r="A9" s="37"/>
      <c r="B9" s="17"/>
      <c r="C9" s="17"/>
      <c r="D9" s="17"/>
      <c r="E9" s="17"/>
      <c r="F9" s="16"/>
    </row>
    <row r="10" spans="1:10" ht="56.25" customHeight="1" x14ac:dyDescent="0.25">
      <c r="A10" s="38" t="s">
        <v>0</v>
      </c>
      <c r="B10" s="39" t="s">
        <v>32</v>
      </c>
      <c r="C10" s="39" t="s">
        <v>33</v>
      </c>
      <c r="D10" s="39" t="s">
        <v>31</v>
      </c>
      <c r="E10" s="39" t="s">
        <v>43</v>
      </c>
      <c r="F10" s="39" t="s">
        <v>1</v>
      </c>
    </row>
    <row r="11" spans="1:10" ht="19.649999999999999" customHeight="1" x14ac:dyDescent="0.25">
      <c r="A11" s="18" t="s">
        <v>2</v>
      </c>
      <c r="B11" s="25">
        <f>SUM(B12:B13)</f>
        <v>336.6</v>
      </c>
      <c r="C11" s="25">
        <f t="shared" ref="C11:F11" si="0">SUM(C12:C13)</f>
        <v>12.2</v>
      </c>
      <c r="D11" s="25">
        <f t="shared" si="0"/>
        <v>209.8</v>
      </c>
      <c r="E11" s="25">
        <f t="shared" si="0"/>
        <v>5.0999999999999996</v>
      </c>
      <c r="F11" s="25">
        <f t="shared" si="0"/>
        <v>563.70000000000005</v>
      </c>
      <c r="H11" s="3"/>
    </row>
    <row r="12" spans="1:10" ht="12.75" customHeight="1" x14ac:dyDescent="0.25">
      <c r="A12" s="19" t="s">
        <v>3</v>
      </c>
      <c r="B12" s="26">
        <v>336.6</v>
      </c>
      <c r="C12" s="26">
        <v>12.2</v>
      </c>
      <c r="D12" s="26">
        <v>209.8</v>
      </c>
      <c r="E12" s="26">
        <v>5.0999999999999996</v>
      </c>
      <c r="F12" s="27">
        <v>563.70000000000005</v>
      </c>
      <c r="H12" s="3"/>
    </row>
    <row r="13" spans="1:10" s="2" customFormat="1" ht="20.100000000000001" customHeight="1" x14ac:dyDescent="0.25">
      <c r="A13" s="20" t="s">
        <v>4</v>
      </c>
      <c r="B13" s="26" t="s">
        <v>5</v>
      </c>
      <c r="C13" s="26" t="s">
        <v>5</v>
      </c>
      <c r="D13" s="26">
        <v>0</v>
      </c>
      <c r="E13" s="26">
        <v>0</v>
      </c>
      <c r="F13" s="26">
        <v>0</v>
      </c>
      <c r="H13" s="3"/>
    </row>
    <row r="14" spans="1:10" s="1" customFormat="1" ht="16.649999999999999" customHeight="1" x14ac:dyDescent="0.25">
      <c r="A14" s="5" t="s">
        <v>6</v>
      </c>
      <c r="B14" s="28" t="s">
        <v>5</v>
      </c>
      <c r="C14" s="28">
        <v>0</v>
      </c>
      <c r="D14" s="28" t="s">
        <v>5</v>
      </c>
      <c r="E14" s="28">
        <v>0</v>
      </c>
      <c r="F14" s="28">
        <v>0</v>
      </c>
      <c r="H14" s="3"/>
    </row>
    <row r="15" spans="1:10" ht="16.649999999999999" customHeight="1" x14ac:dyDescent="0.25">
      <c r="A15" s="21" t="s">
        <v>7</v>
      </c>
      <c r="B15" s="25">
        <f>SUM(B16:B17)</f>
        <v>11.6</v>
      </c>
      <c r="C15" s="25">
        <f t="shared" ref="C15:F15" si="1">SUM(C16:C17)</f>
        <v>4.8</v>
      </c>
      <c r="D15" s="25">
        <f t="shared" si="1"/>
        <v>6.7</v>
      </c>
      <c r="E15" s="25">
        <f t="shared" si="1"/>
        <v>5.3</v>
      </c>
      <c r="F15" s="25">
        <f t="shared" si="1"/>
        <v>28.400000000000002</v>
      </c>
      <c r="H15" s="3"/>
    </row>
    <row r="16" spans="1:10" s="1" customFormat="1" ht="12.75" customHeight="1" x14ac:dyDescent="0.25">
      <c r="A16" s="22" t="s">
        <v>8</v>
      </c>
      <c r="B16" s="26">
        <v>11.6</v>
      </c>
      <c r="C16" s="26">
        <v>0</v>
      </c>
      <c r="D16" s="26">
        <v>6.7</v>
      </c>
      <c r="E16" s="26">
        <v>5.3</v>
      </c>
      <c r="F16" s="29">
        <v>23.6</v>
      </c>
      <c r="H16" s="3"/>
      <c r="J16" s="4"/>
    </row>
    <row r="17" spans="1:8" s="2" customFormat="1" ht="20.100000000000001" customHeight="1" x14ac:dyDescent="0.25">
      <c r="A17" s="20" t="s">
        <v>9</v>
      </c>
      <c r="B17" s="26">
        <v>0</v>
      </c>
      <c r="C17" s="26">
        <v>4.8</v>
      </c>
      <c r="D17" s="26" t="s">
        <v>5</v>
      </c>
      <c r="E17" s="26">
        <v>0</v>
      </c>
      <c r="F17" s="26">
        <v>4.8</v>
      </c>
      <c r="H17" s="3"/>
    </row>
    <row r="18" spans="1:8" s="1" customFormat="1" ht="16.649999999999999" customHeight="1" x14ac:dyDescent="0.25">
      <c r="A18" s="5" t="s">
        <v>10</v>
      </c>
      <c r="B18" s="28">
        <v>0.8</v>
      </c>
      <c r="C18" s="28" t="s">
        <v>5</v>
      </c>
      <c r="D18" s="28" t="s">
        <v>5</v>
      </c>
      <c r="E18" s="28">
        <v>0</v>
      </c>
      <c r="F18" s="28">
        <v>0.8</v>
      </c>
      <c r="H18" s="3"/>
    </row>
    <row r="19" spans="1:8" s="1" customFormat="1" ht="30" customHeight="1" x14ac:dyDescent="0.25">
      <c r="A19" s="5" t="s">
        <v>11</v>
      </c>
      <c r="B19" s="28">
        <v>2.5</v>
      </c>
      <c r="C19" s="28" t="s">
        <v>5</v>
      </c>
      <c r="D19" s="28">
        <v>0</v>
      </c>
      <c r="E19" s="28">
        <v>0</v>
      </c>
      <c r="F19" s="28">
        <v>2.5</v>
      </c>
      <c r="H19" s="3"/>
    </row>
    <row r="20" spans="1:8" s="1" customFormat="1" ht="16.649999999999999" customHeight="1" x14ac:dyDescent="0.25">
      <c r="A20" s="5" t="s">
        <v>12</v>
      </c>
      <c r="B20" s="28">
        <v>3</v>
      </c>
      <c r="C20" s="28">
        <v>0</v>
      </c>
      <c r="D20" s="28">
        <v>169.6</v>
      </c>
      <c r="E20" s="28">
        <v>0</v>
      </c>
      <c r="F20" s="28">
        <v>172.6</v>
      </c>
      <c r="H20" s="3"/>
    </row>
    <row r="21" spans="1:8" s="1" customFormat="1" ht="16.649999999999999" customHeight="1" x14ac:dyDescent="0.25">
      <c r="A21" s="9" t="s">
        <v>13</v>
      </c>
      <c r="B21" s="10">
        <f>-SUM(-B46,B23,B24,B20,B19,B18,B14,B11,B15)</f>
        <v>10.300000000000034</v>
      </c>
      <c r="C21" s="10">
        <f>-SUM(-C46,C23,C24,C20,C19,C18,C14,C11,C15)</f>
        <v>0</v>
      </c>
      <c r="D21" s="10">
        <f>-SUM(-D46,D23,D24,D20,D19,D18,D14,D11,D15)</f>
        <v>10.999999999999961</v>
      </c>
      <c r="E21" s="10">
        <f>-SUM(-E46,E23,E24,E20,E19,E18,E14,E11,E15)</f>
        <v>0</v>
      </c>
      <c r="F21" s="10">
        <f t="shared" ref="F21" si="2">SUM(B21:E21)</f>
        <v>21.299999999999997</v>
      </c>
      <c r="H21" s="3"/>
    </row>
    <row r="22" spans="1:8" s="1" customFormat="1" ht="19.649999999999999" customHeight="1" x14ac:dyDescent="0.25">
      <c r="A22" s="11" t="s">
        <v>14</v>
      </c>
      <c r="B22" s="30">
        <f>SUM(B21,B20,B19,B18,B15,B14,B11)</f>
        <v>364.80000000000007</v>
      </c>
      <c r="C22" s="30">
        <f t="shared" ref="C22:E22" si="3">SUM(C21,C20,C19,C18,C15,C14,C11)</f>
        <v>17</v>
      </c>
      <c r="D22" s="30">
        <f t="shared" si="3"/>
        <v>397.09999999999997</v>
      </c>
      <c r="E22" s="30">
        <f t="shared" si="3"/>
        <v>10.399999999999999</v>
      </c>
      <c r="F22" s="30">
        <f>SUM(F11,F14,F15,F18,F19,F20,F21)</f>
        <v>789.3</v>
      </c>
      <c r="H22" s="3"/>
    </row>
    <row r="23" spans="1:8" ht="19.5" customHeight="1" x14ac:dyDescent="0.25">
      <c r="A23" s="18" t="s">
        <v>15</v>
      </c>
      <c r="B23" s="25">
        <v>0</v>
      </c>
      <c r="C23" s="25">
        <v>0</v>
      </c>
      <c r="D23" s="25">
        <v>0</v>
      </c>
      <c r="E23" s="25">
        <v>0</v>
      </c>
      <c r="F23" s="28">
        <v>0</v>
      </c>
      <c r="H23" s="3"/>
    </row>
    <row r="24" spans="1:8" ht="16.649999999999999" customHeight="1" x14ac:dyDescent="0.25">
      <c r="A24" s="18" t="s">
        <v>16</v>
      </c>
      <c r="B24" s="25">
        <f>SUM(B25:B26)</f>
        <v>0</v>
      </c>
      <c r="C24" s="25">
        <f t="shared" ref="C24:F24" si="4">SUM(C25:C26)</f>
        <v>0</v>
      </c>
      <c r="D24" s="25">
        <f t="shared" si="4"/>
        <v>110.7</v>
      </c>
      <c r="E24" s="25">
        <f t="shared" si="4"/>
        <v>0</v>
      </c>
      <c r="F24" s="25">
        <f t="shared" si="4"/>
        <v>110.7</v>
      </c>
      <c r="H24" s="3"/>
    </row>
    <row r="25" spans="1:8" s="1" customFormat="1" ht="12.75" customHeight="1" x14ac:dyDescent="0.25">
      <c r="A25" s="22" t="s">
        <v>50</v>
      </c>
      <c r="B25" s="29" t="s">
        <v>5</v>
      </c>
      <c r="C25" s="29" t="s">
        <v>5</v>
      </c>
      <c r="D25" s="29">
        <v>110.7</v>
      </c>
      <c r="E25" s="29" t="s">
        <v>5</v>
      </c>
      <c r="F25" s="29">
        <v>110.7</v>
      </c>
      <c r="H25" s="3"/>
    </row>
    <row r="26" spans="1:8" s="1" customFormat="1" ht="16.649999999999999" customHeight="1" x14ac:dyDescent="0.25">
      <c r="A26" s="23" t="s">
        <v>17</v>
      </c>
      <c r="B26" s="31" t="s">
        <v>5</v>
      </c>
      <c r="C26" s="31" t="s">
        <v>5</v>
      </c>
      <c r="D26" s="31" t="s">
        <v>5</v>
      </c>
      <c r="E26" s="31" t="s">
        <v>5</v>
      </c>
      <c r="F26" s="32">
        <v>0</v>
      </c>
      <c r="H26" s="3"/>
    </row>
    <row r="27" spans="1:8" s="1" customFormat="1" ht="19.649999999999999" customHeight="1" thickBot="1" x14ac:dyDescent="0.3">
      <c r="A27" s="13" t="s">
        <v>18</v>
      </c>
      <c r="B27" s="35">
        <f>SUM(B24,B23,B22)</f>
        <v>364.80000000000007</v>
      </c>
      <c r="C27" s="35">
        <f>SUM(C24,C23,C22)</f>
        <v>17</v>
      </c>
      <c r="D27" s="35">
        <f>SUM(D24,D23,D22)</f>
        <v>507.79999999999995</v>
      </c>
      <c r="E27" s="35">
        <f>SUM(E24,E23,E22)</f>
        <v>10.399999999999999</v>
      </c>
      <c r="F27" s="35">
        <f>SUM(F22,F23,F24)</f>
        <v>900</v>
      </c>
      <c r="H27" s="3"/>
    </row>
    <row r="28" spans="1:8" s="1" customFormat="1" ht="19.649999999999999" customHeight="1" x14ac:dyDescent="0.25">
      <c r="A28" s="5"/>
      <c r="B28" s="28"/>
      <c r="C28" s="28"/>
      <c r="D28" s="28"/>
      <c r="E28" s="28"/>
      <c r="F28" s="28"/>
      <c r="H28" s="3"/>
    </row>
    <row r="29" spans="1:8" ht="16.649999999999999" customHeight="1" thickBot="1" x14ac:dyDescent="0.3">
      <c r="A29" s="14"/>
      <c r="B29" s="15"/>
      <c r="C29" s="15"/>
      <c r="D29" s="15"/>
      <c r="E29" s="15"/>
      <c r="F29" s="16"/>
      <c r="H29" s="3"/>
    </row>
    <row r="30" spans="1:8" ht="56.25" customHeight="1" x14ac:dyDescent="0.25">
      <c r="A30" s="12" t="s">
        <v>19</v>
      </c>
      <c r="B30" s="39" t="s">
        <v>32</v>
      </c>
      <c r="C30" s="39" t="s">
        <v>33</v>
      </c>
      <c r="D30" s="39" t="s">
        <v>31</v>
      </c>
      <c r="E30" s="39" t="s">
        <v>43</v>
      </c>
      <c r="F30" s="39" t="s">
        <v>1</v>
      </c>
      <c r="H30" s="3"/>
    </row>
    <row r="31" spans="1:8" ht="19.5" customHeight="1" x14ac:dyDescent="0.25">
      <c r="A31" s="18" t="s">
        <v>20</v>
      </c>
      <c r="B31" s="25">
        <f>SUM(B32:B35)</f>
        <v>75.400000000000006</v>
      </c>
      <c r="C31" s="25">
        <f t="shared" ref="C31:F31" si="5">SUM(C32:C35)</f>
        <v>0</v>
      </c>
      <c r="D31" s="25">
        <f t="shared" si="5"/>
        <v>292.7</v>
      </c>
      <c r="E31" s="25">
        <f t="shared" si="5"/>
        <v>0</v>
      </c>
      <c r="F31" s="25">
        <f t="shared" si="5"/>
        <v>368.1</v>
      </c>
      <c r="H31" s="3"/>
    </row>
    <row r="32" spans="1:8" s="1" customFormat="1" ht="12.75" customHeight="1" x14ac:dyDescent="0.25">
      <c r="A32" s="22" t="s">
        <v>21</v>
      </c>
      <c r="B32" s="26">
        <v>75.400000000000006</v>
      </c>
      <c r="C32" s="26" t="s">
        <v>5</v>
      </c>
      <c r="D32" s="26">
        <v>292.7</v>
      </c>
      <c r="E32" s="26" t="s">
        <v>5</v>
      </c>
      <c r="F32" s="27">
        <v>368.1</v>
      </c>
      <c r="H32" s="3"/>
    </row>
    <row r="33" spans="1:8" s="1" customFormat="1" ht="12.75" customHeight="1" x14ac:dyDescent="0.25">
      <c r="A33" s="22" t="s">
        <v>22</v>
      </c>
      <c r="B33" s="26" t="s">
        <v>5</v>
      </c>
      <c r="C33" s="26" t="s">
        <v>5</v>
      </c>
      <c r="D33" s="26" t="s">
        <v>5</v>
      </c>
      <c r="E33" s="26" t="s">
        <v>5</v>
      </c>
      <c r="F33" s="27">
        <v>0</v>
      </c>
      <c r="H33" s="3"/>
    </row>
    <row r="34" spans="1:8" s="1" customFormat="1" ht="25.5" customHeight="1" x14ac:dyDescent="0.25">
      <c r="A34" s="22" t="s">
        <v>23</v>
      </c>
      <c r="B34" s="26" t="s">
        <v>5</v>
      </c>
      <c r="C34" s="26" t="s">
        <v>5</v>
      </c>
      <c r="D34" s="26">
        <v>0</v>
      </c>
      <c r="E34" s="26" t="s">
        <v>5</v>
      </c>
      <c r="F34" s="27">
        <v>0</v>
      </c>
      <c r="H34" s="3"/>
    </row>
    <row r="35" spans="1:8" s="1" customFormat="1" ht="12.75" customHeight="1" x14ac:dyDescent="0.25">
      <c r="A35" s="22" t="s">
        <v>24</v>
      </c>
      <c r="B35" s="26">
        <v>0</v>
      </c>
      <c r="C35" s="26">
        <v>0</v>
      </c>
      <c r="D35" s="26" t="s">
        <v>5</v>
      </c>
      <c r="E35" s="26">
        <v>0</v>
      </c>
      <c r="F35" s="27">
        <v>0</v>
      </c>
      <c r="H35" s="3"/>
    </row>
    <row r="36" spans="1:8" s="1" customFormat="1" ht="30" customHeight="1" x14ac:dyDescent="0.25">
      <c r="A36" s="5" t="s">
        <v>25</v>
      </c>
      <c r="B36" s="28" t="s">
        <v>5</v>
      </c>
      <c r="C36" s="28">
        <v>0</v>
      </c>
      <c r="D36" s="28">
        <v>0</v>
      </c>
      <c r="E36" s="28">
        <v>0</v>
      </c>
      <c r="F36" s="28">
        <v>0</v>
      </c>
      <c r="H36" s="3"/>
    </row>
    <row r="37" spans="1:8" s="1" customFormat="1" ht="30" customHeight="1" x14ac:dyDescent="0.25">
      <c r="A37" s="5" t="s">
        <v>26</v>
      </c>
      <c r="B37" s="28">
        <v>282.10000000000002</v>
      </c>
      <c r="C37" s="28">
        <v>17</v>
      </c>
      <c r="D37" s="28">
        <v>0.5</v>
      </c>
      <c r="E37" s="28">
        <v>0</v>
      </c>
      <c r="F37" s="28">
        <v>299.60000000000002</v>
      </c>
      <c r="H37" s="3"/>
    </row>
    <row r="38" spans="1:8" s="1" customFormat="1" ht="30" customHeight="1" x14ac:dyDescent="0.25">
      <c r="A38" s="5" t="s">
        <v>27</v>
      </c>
      <c r="B38" s="28">
        <v>1.8</v>
      </c>
      <c r="C38" s="28" t="s">
        <v>5</v>
      </c>
      <c r="D38" s="28">
        <v>0</v>
      </c>
      <c r="E38" s="28" t="s">
        <v>5</v>
      </c>
      <c r="F38" s="28">
        <v>1.8</v>
      </c>
      <c r="H38" s="3"/>
    </row>
    <row r="39" spans="1:8" s="1" customFormat="1" ht="30" customHeight="1" x14ac:dyDescent="0.25">
      <c r="A39" s="5" t="s">
        <v>28</v>
      </c>
      <c r="B39" s="28">
        <v>5.5</v>
      </c>
      <c r="C39" s="28">
        <v>0</v>
      </c>
      <c r="D39" s="28">
        <v>0</v>
      </c>
      <c r="E39" s="28">
        <v>0</v>
      </c>
      <c r="F39" s="28">
        <v>5.5</v>
      </c>
      <c r="H39" s="3"/>
    </row>
    <row r="40" spans="1:8" s="1" customFormat="1" ht="30" customHeight="1" x14ac:dyDescent="0.25">
      <c r="A40" s="12" t="s">
        <v>29</v>
      </c>
      <c r="B40" s="34" t="s">
        <v>5</v>
      </c>
      <c r="C40" s="34">
        <v>0</v>
      </c>
      <c r="D40" s="34">
        <v>213.2</v>
      </c>
      <c r="E40" s="34">
        <v>0</v>
      </c>
      <c r="F40" s="34">
        <v>213.2</v>
      </c>
      <c r="H40" s="3"/>
    </row>
    <row r="41" spans="1:8" s="1" customFormat="1" ht="19.649999999999999" customHeight="1" x14ac:dyDescent="0.25">
      <c r="A41" s="11" t="s">
        <v>14</v>
      </c>
      <c r="B41" s="30">
        <f>SUM(B40,B39,B38,B37,B36,B31)</f>
        <v>364.80000000000007</v>
      </c>
      <c r="C41" s="30">
        <f>SUM(C40,C39,C38,C37,C36,C31)</f>
        <v>17</v>
      </c>
      <c r="D41" s="30">
        <f>SUM(D40,D39,D38,D37,D36,D31)</f>
        <v>506.4</v>
      </c>
      <c r="E41" s="30">
        <f>SUM(E40,E39,E38,E37,E36,E31)</f>
        <v>0</v>
      </c>
      <c r="F41" s="30">
        <f>SUM(F31,F36,F37,F38,F39,F40)</f>
        <v>888.2</v>
      </c>
      <c r="H41" s="3"/>
    </row>
    <row r="42" spans="1:8" ht="19.649999999999999" customHeight="1" x14ac:dyDescent="0.25">
      <c r="A42" s="18" t="s">
        <v>15</v>
      </c>
      <c r="B42" s="25">
        <v>0</v>
      </c>
      <c r="C42" s="25">
        <v>0</v>
      </c>
      <c r="D42" s="25">
        <v>0</v>
      </c>
      <c r="E42" s="25">
        <v>0</v>
      </c>
      <c r="F42" s="28">
        <v>0</v>
      </c>
      <c r="H42" s="3"/>
    </row>
    <row r="43" spans="1:8" ht="16.649999999999999" customHeight="1" x14ac:dyDescent="0.25">
      <c r="A43" s="18" t="s">
        <v>16</v>
      </c>
      <c r="B43" s="25">
        <f>SUM(B44:B45)</f>
        <v>0</v>
      </c>
      <c r="C43" s="25">
        <f t="shared" ref="C43:F43" si="6">SUM(C44:C45)</f>
        <v>0</v>
      </c>
      <c r="D43" s="25">
        <f t="shared" si="6"/>
        <v>1.4</v>
      </c>
      <c r="E43" s="25">
        <f t="shared" si="6"/>
        <v>10.4</v>
      </c>
      <c r="F43" s="25">
        <f t="shared" si="6"/>
        <v>11.8</v>
      </c>
      <c r="H43" s="3"/>
    </row>
    <row r="44" spans="1:8" s="1" customFormat="1" ht="12.75" customHeight="1" x14ac:dyDescent="0.25">
      <c r="A44" s="22" t="s">
        <v>51</v>
      </c>
      <c r="B44" s="26" t="s">
        <v>5</v>
      </c>
      <c r="C44" s="26" t="s">
        <v>5</v>
      </c>
      <c r="D44" s="26">
        <v>1.4</v>
      </c>
      <c r="E44" s="26" t="s">
        <v>5</v>
      </c>
      <c r="F44" s="29">
        <v>1.4</v>
      </c>
      <c r="H44" s="3"/>
    </row>
    <row r="45" spans="1:8" s="1" customFormat="1" ht="16.649999999999999" customHeight="1" x14ac:dyDescent="0.25">
      <c r="A45" s="23" t="s">
        <v>30</v>
      </c>
      <c r="B45" s="31" t="s">
        <v>5</v>
      </c>
      <c r="C45" s="31" t="s">
        <v>5</v>
      </c>
      <c r="D45" s="31" t="s">
        <v>5</v>
      </c>
      <c r="E45" s="31">
        <v>10.4</v>
      </c>
      <c r="F45" s="32">
        <v>10.4</v>
      </c>
      <c r="H45" s="3"/>
    </row>
    <row r="46" spans="1:8" s="1" customFormat="1" ht="19.649999999999999" customHeight="1" thickBot="1" x14ac:dyDescent="0.3">
      <c r="A46" s="13" t="s">
        <v>18</v>
      </c>
      <c r="B46" s="35">
        <f>SUM(B43,B42,B41)</f>
        <v>364.80000000000007</v>
      </c>
      <c r="C46" s="35">
        <f>SUM(C43,C42,C41)</f>
        <v>17</v>
      </c>
      <c r="D46" s="35">
        <f>SUM(D43,D42,D41)</f>
        <v>507.79999999999995</v>
      </c>
      <c r="E46" s="35">
        <f>SUM(E43,E42,E41)</f>
        <v>10.4</v>
      </c>
      <c r="F46" s="35">
        <f>SUM(F43,F42,F41)</f>
        <v>900</v>
      </c>
      <c r="H46" s="3"/>
    </row>
    <row r="47" spans="1:8" s="1" customFormat="1" ht="19.649999999999999" customHeight="1" x14ac:dyDescent="0.25">
      <c r="A47" s="6"/>
      <c r="B47" s="28"/>
      <c r="C47" s="28"/>
      <c r="D47" s="28"/>
      <c r="E47" s="28"/>
      <c r="F47" s="28"/>
    </row>
    <row r="48" spans="1:8" x14ac:dyDescent="0.25">
      <c r="A48" s="7"/>
    </row>
  </sheetData>
  <customSheetViews>
    <customSheetView guid="{E2E62207-4E8C-4DCE-923B-465EB447BA02}" showGridLines="0" showRuler="0">
      <selection activeCell="A8" sqref="A8"/>
      <rowBreaks count="1" manualBreakCount="1">
        <brk id="31" max="16383" man="1"/>
      </rowBreaks>
      <pageMargins left="0" right="0" top="0" bottom="0" header="0" footer="0"/>
      <pageSetup paperSize="10" scale="89" firstPageNumber="96" orientation="landscape" useFirstPageNumber="1" r:id="rId1"/>
      <headerFooter alignWithMargins="0"/>
    </customSheetView>
    <customSheetView guid="{7FDBA4E0-E6A7-4BCD-B218-C6DA14F868C5}" showGridLines="0" hiddenRows="1" hiddenColumns="1" showRuler="0" topLeftCell="A16">
      <selection activeCell="J55" sqref="J55"/>
      <rowBreaks count="1" manualBreakCount="1">
        <brk id="31" max="16383" man="1"/>
      </rowBreaks>
      <pageMargins left="0" right="0" top="0" bottom="0" header="0" footer="0"/>
      <pageSetup paperSize="10" scale="89" firstPageNumber="96" orientation="landscape" useFirstPageNumber="1" r:id="rId2"/>
      <headerFooter alignWithMargins="0"/>
    </customSheetView>
    <customSheetView guid="{B0A28525-3033-4270-8A9C-A8A0A718F31A}" showGridLines="0" hiddenRows="1" hiddenColumns="1" showRuler="0" topLeftCell="B1">
      <selection activeCell="M39" sqref="M39"/>
      <rowBreaks count="1" manualBreakCount="1">
        <brk id="31" max="16383" man="1"/>
      </rowBreaks>
      <pageMargins left="0" right="0" top="0" bottom="0" header="0" footer="0"/>
      <pageSetup paperSize="10" scale="89" firstPageNumber="96" orientation="landscape" useFirstPageNumber="1" r:id="rId3"/>
      <headerFooter alignWithMargins="0"/>
    </customSheetView>
  </customSheetViews>
  <pageMargins left="0" right="0" top="0" bottom="0" header="0" footer="0"/>
  <pageSetup paperSize="10" scale="89" firstPageNumber="96" orientation="landscape" useFirstPageNumber="1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5251F-5C1C-41AE-8011-82AE075BDBD8}">
  <sheetPr codeName="Sheet2">
    <pageSetUpPr autoPageBreaks="0"/>
  </sheetPr>
  <dimension ref="A1:J48"/>
  <sheetViews>
    <sheetView showGridLines="0" showRuler="0" zoomScaleNormal="100" workbookViewId="0"/>
  </sheetViews>
  <sheetFormatPr defaultColWidth="11.44140625" defaultRowHeight="13.2" x14ac:dyDescent="0.25"/>
  <cols>
    <col min="1" max="1" width="38.6640625" style="8" customWidth="1"/>
    <col min="2" max="2" width="13.6640625" style="8" customWidth="1"/>
    <col min="3" max="3" width="13" style="8" customWidth="1"/>
    <col min="4" max="5" width="15" style="8" customWidth="1"/>
    <col min="6" max="6" width="12.6640625" style="8" customWidth="1"/>
  </cols>
  <sheetData>
    <row r="1" spans="1:10" ht="19.649999999999999" customHeight="1" x14ac:dyDescent="0.25">
      <c r="A1" s="36" t="s">
        <v>36</v>
      </c>
      <c r="B1" s="24"/>
      <c r="C1" s="24"/>
      <c r="D1" s="24"/>
      <c r="E1" s="24"/>
      <c r="F1" s="24"/>
    </row>
    <row r="2" spans="1:10" ht="15" x14ac:dyDescent="0.25">
      <c r="A2" s="42" t="s">
        <v>37</v>
      </c>
      <c r="B2" s="24"/>
      <c r="C2" s="24"/>
      <c r="D2" s="24"/>
      <c r="E2" s="24"/>
      <c r="F2" s="24"/>
    </row>
    <row r="3" spans="1:10" ht="15" x14ac:dyDescent="0.25">
      <c r="A3" s="42" t="s">
        <v>38</v>
      </c>
      <c r="B3" s="24"/>
      <c r="C3" s="24"/>
      <c r="D3" s="24"/>
      <c r="E3" s="24"/>
      <c r="F3" s="24"/>
    </row>
    <row r="4" spans="1:10" ht="15" x14ac:dyDescent="0.25">
      <c r="A4" s="42" t="s">
        <v>39</v>
      </c>
      <c r="B4" s="24"/>
      <c r="C4" s="24"/>
      <c r="D4" s="24"/>
      <c r="E4" s="24"/>
      <c r="F4" s="24"/>
    </row>
    <row r="5" spans="1:10" ht="15" x14ac:dyDescent="0.25">
      <c r="A5" s="42" t="s">
        <v>41</v>
      </c>
      <c r="B5" s="24"/>
      <c r="C5" s="24"/>
      <c r="D5" s="24"/>
      <c r="E5" s="24"/>
      <c r="F5" s="24"/>
    </row>
    <row r="6" spans="1:10" ht="15" x14ac:dyDescent="0.25">
      <c r="A6" s="42" t="s">
        <v>47</v>
      </c>
      <c r="B6" s="24"/>
      <c r="C6" s="24"/>
      <c r="D6" s="24"/>
      <c r="E6" s="24"/>
      <c r="F6" s="24"/>
    </row>
    <row r="7" spans="1:10" ht="15" x14ac:dyDescent="0.25">
      <c r="A7" s="42" t="s">
        <v>34</v>
      </c>
      <c r="B7" s="24"/>
      <c r="C7" s="24"/>
      <c r="D7" s="24"/>
      <c r="E7" s="24"/>
      <c r="F7" s="24"/>
    </row>
    <row r="8" spans="1:10" x14ac:dyDescent="0.25">
      <c r="A8" s="42" t="s">
        <v>35</v>
      </c>
      <c r="B8" s="40"/>
      <c r="C8" s="40"/>
      <c r="D8" s="40"/>
      <c r="E8" s="40"/>
      <c r="F8" s="41"/>
    </row>
    <row r="9" spans="1:10" ht="16.649999999999999" customHeight="1" thickBot="1" x14ac:dyDescent="0.3">
      <c r="A9" s="37"/>
      <c r="B9" s="17"/>
      <c r="C9" s="17"/>
      <c r="D9" s="17"/>
      <c r="E9" s="17"/>
      <c r="F9" s="16"/>
    </row>
    <row r="10" spans="1:10" ht="56.25" customHeight="1" x14ac:dyDescent="0.25">
      <c r="A10" s="38" t="s">
        <v>0</v>
      </c>
      <c r="B10" s="39" t="s">
        <v>32</v>
      </c>
      <c r="C10" s="39" t="s">
        <v>33</v>
      </c>
      <c r="D10" s="39" t="s">
        <v>31</v>
      </c>
      <c r="E10" s="39" t="s">
        <v>43</v>
      </c>
      <c r="F10" s="39" t="s">
        <v>1</v>
      </c>
    </row>
    <row r="11" spans="1:10" ht="19.649999999999999" customHeight="1" x14ac:dyDescent="0.25">
      <c r="A11" s="18" t="s">
        <v>2</v>
      </c>
      <c r="B11" s="25">
        <f>SUM(B12:B13)</f>
        <v>325.89999999999998</v>
      </c>
      <c r="C11" s="25">
        <f t="shared" ref="C11:F11" si="0">SUM(C12:C13)</f>
        <v>8.5</v>
      </c>
      <c r="D11" s="25">
        <f t="shared" si="0"/>
        <v>172.5</v>
      </c>
      <c r="E11" s="25">
        <f t="shared" si="0"/>
        <v>7.8</v>
      </c>
      <c r="F11" s="25">
        <f t="shared" si="0"/>
        <v>514.69999999999993</v>
      </c>
      <c r="H11" s="3"/>
    </row>
    <row r="12" spans="1:10" ht="12.75" customHeight="1" x14ac:dyDescent="0.25">
      <c r="A12" s="19" t="s">
        <v>3</v>
      </c>
      <c r="B12" s="26">
        <v>325.89999999999998</v>
      </c>
      <c r="C12" s="26">
        <v>8.5</v>
      </c>
      <c r="D12" s="26">
        <v>172.5</v>
      </c>
      <c r="E12" s="26">
        <v>7.8</v>
      </c>
      <c r="F12" s="27">
        <v>514.69999999999993</v>
      </c>
      <c r="H12" s="3"/>
    </row>
    <row r="13" spans="1:10" s="2" customFormat="1" ht="20.100000000000001" customHeight="1" x14ac:dyDescent="0.25">
      <c r="A13" s="20" t="s">
        <v>4</v>
      </c>
      <c r="B13" s="26" t="s">
        <v>5</v>
      </c>
      <c r="C13" s="26" t="s">
        <v>5</v>
      </c>
      <c r="D13" s="26">
        <v>0</v>
      </c>
      <c r="E13" s="26">
        <v>0</v>
      </c>
      <c r="F13" s="26">
        <v>0</v>
      </c>
      <c r="H13" s="3"/>
    </row>
    <row r="14" spans="1:10" s="1" customFormat="1" ht="16.649999999999999" customHeight="1" x14ac:dyDescent="0.25">
      <c r="A14" s="5" t="s">
        <v>6</v>
      </c>
      <c r="B14" s="28" t="s">
        <v>5</v>
      </c>
      <c r="C14" s="28">
        <v>0</v>
      </c>
      <c r="D14" s="28" t="s">
        <v>5</v>
      </c>
      <c r="E14" s="28">
        <v>0</v>
      </c>
      <c r="F14" s="28">
        <v>0</v>
      </c>
      <c r="H14" s="3"/>
    </row>
    <row r="15" spans="1:10" ht="16.649999999999999" customHeight="1" x14ac:dyDescent="0.25">
      <c r="A15" s="21" t="s">
        <v>7</v>
      </c>
      <c r="B15" s="25">
        <f>SUM(B16:B17)</f>
        <v>12.1</v>
      </c>
      <c r="C15" s="25">
        <f t="shared" ref="C15:F15" si="1">SUM(C16:C17)</f>
        <v>4.4000000000000004</v>
      </c>
      <c r="D15" s="25">
        <f t="shared" si="1"/>
        <v>6.9</v>
      </c>
      <c r="E15" s="25">
        <f t="shared" si="1"/>
        <v>6.9</v>
      </c>
      <c r="F15" s="25">
        <f t="shared" si="1"/>
        <v>30.299999999999997</v>
      </c>
      <c r="H15" s="3"/>
    </row>
    <row r="16" spans="1:10" s="1" customFormat="1" ht="12.75" customHeight="1" x14ac:dyDescent="0.25">
      <c r="A16" s="22" t="s">
        <v>8</v>
      </c>
      <c r="B16" s="26">
        <v>12.1</v>
      </c>
      <c r="C16" s="26">
        <v>0</v>
      </c>
      <c r="D16" s="26">
        <v>6.9</v>
      </c>
      <c r="E16" s="26">
        <v>6.9</v>
      </c>
      <c r="F16" s="29">
        <v>25.9</v>
      </c>
      <c r="H16" s="3"/>
      <c r="J16" s="4"/>
    </row>
    <row r="17" spans="1:8" s="2" customFormat="1" ht="20.100000000000001" customHeight="1" x14ac:dyDescent="0.25">
      <c r="A17" s="20" t="s">
        <v>9</v>
      </c>
      <c r="B17" s="26">
        <v>0</v>
      </c>
      <c r="C17" s="26">
        <v>4.4000000000000004</v>
      </c>
      <c r="D17" s="26" t="s">
        <v>5</v>
      </c>
      <c r="E17" s="26">
        <v>0</v>
      </c>
      <c r="F17" s="26">
        <v>4.4000000000000004</v>
      </c>
      <c r="H17" s="3"/>
    </row>
    <row r="18" spans="1:8" s="1" customFormat="1" ht="16.649999999999999" customHeight="1" x14ac:dyDescent="0.25">
      <c r="A18" s="5" t="s">
        <v>10</v>
      </c>
      <c r="B18" s="28">
        <v>0.4</v>
      </c>
      <c r="C18" s="28" t="s">
        <v>5</v>
      </c>
      <c r="D18" s="28" t="s">
        <v>5</v>
      </c>
      <c r="E18" s="28">
        <v>0</v>
      </c>
      <c r="F18" s="28">
        <v>0.4</v>
      </c>
      <c r="H18" s="3"/>
    </row>
    <row r="19" spans="1:8" s="1" customFormat="1" ht="30" customHeight="1" x14ac:dyDescent="0.25">
      <c r="A19" s="5" t="s">
        <v>11</v>
      </c>
      <c r="B19" s="28">
        <v>2.5</v>
      </c>
      <c r="C19" s="28" t="s">
        <v>5</v>
      </c>
      <c r="D19" s="28">
        <v>0</v>
      </c>
      <c r="E19" s="28">
        <v>0</v>
      </c>
      <c r="F19" s="28">
        <v>2.5</v>
      </c>
      <c r="H19" s="3"/>
    </row>
    <row r="20" spans="1:8" s="1" customFormat="1" ht="16.649999999999999" customHeight="1" x14ac:dyDescent="0.25">
      <c r="A20" s="5" t="s">
        <v>12</v>
      </c>
      <c r="B20" s="28">
        <v>17.399999999999999</v>
      </c>
      <c r="C20" s="28">
        <v>0</v>
      </c>
      <c r="D20" s="28">
        <v>168.3</v>
      </c>
      <c r="E20" s="28">
        <v>0</v>
      </c>
      <c r="F20" s="28">
        <v>185.70000000000002</v>
      </c>
      <c r="H20" s="3"/>
    </row>
    <row r="21" spans="1:8" s="1" customFormat="1" ht="16.649999999999999" customHeight="1" x14ac:dyDescent="0.25">
      <c r="A21" s="9" t="s">
        <v>13</v>
      </c>
      <c r="B21" s="10">
        <f>-SUM(-B46,B23,B24,B20,B19,B18,B14,B11,B15)</f>
        <v>-21.299999999999933</v>
      </c>
      <c r="C21" s="10">
        <f>-SUM(-C46,C23,C24,C20,C19,C18,C14,C11,C15)</f>
        <v>2.6999999999999993</v>
      </c>
      <c r="D21" s="10">
        <f>-SUM(-D46,D23,D24,D20,D19,D18,D14,D11,D15)</f>
        <v>12.299999999999988</v>
      </c>
      <c r="E21" s="10">
        <f>-SUM(-E46,E23,E24,E20,E19,E18,E14,E11,E15)</f>
        <v>0.10000000000000053</v>
      </c>
      <c r="F21" s="10">
        <f t="shared" ref="F21" si="2">SUM(B21:E21)</f>
        <v>-6.1999999999999451</v>
      </c>
      <c r="H21" s="3"/>
    </row>
    <row r="22" spans="1:8" s="1" customFormat="1" ht="19.649999999999999" customHeight="1" x14ac:dyDescent="0.25">
      <c r="A22" s="11" t="s">
        <v>14</v>
      </c>
      <c r="B22" s="30">
        <f>SUM(B21,B20,B19,B18,B15,B14,B11)</f>
        <v>337.00000000000006</v>
      </c>
      <c r="C22" s="30">
        <f t="shared" ref="C22:E22" si="3">SUM(C21,C20,C19,C18,C15,C14,C11)</f>
        <v>15.6</v>
      </c>
      <c r="D22" s="30">
        <f t="shared" si="3"/>
        <v>360</v>
      </c>
      <c r="E22" s="30">
        <f t="shared" si="3"/>
        <v>14.8</v>
      </c>
      <c r="F22" s="30">
        <f>SUM(F11,F14,F15,F18,F19,F20,F21)</f>
        <v>727.4</v>
      </c>
      <c r="H22" s="3"/>
    </row>
    <row r="23" spans="1:8" ht="19.5" customHeight="1" x14ac:dyDescent="0.25">
      <c r="A23" s="18" t="s">
        <v>15</v>
      </c>
      <c r="B23" s="25">
        <v>0</v>
      </c>
      <c r="C23" s="25">
        <v>0</v>
      </c>
      <c r="D23" s="25">
        <v>0</v>
      </c>
      <c r="E23" s="25">
        <v>0</v>
      </c>
      <c r="F23" s="28">
        <v>0</v>
      </c>
      <c r="H23" s="3"/>
    </row>
    <row r="24" spans="1:8" ht="16.649999999999999" customHeight="1" x14ac:dyDescent="0.25">
      <c r="A24" s="18" t="s">
        <v>16</v>
      </c>
      <c r="B24" s="25">
        <f>SUM(B25:B26)</f>
        <v>0</v>
      </c>
      <c r="C24" s="25">
        <f t="shared" ref="C24:F24" si="4">SUM(C25:C26)</f>
        <v>0</v>
      </c>
      <c r="D24" s="25">
        <f t="shared" si="4"/>
        <v>112</v>
      </c>
      <c r="E24" s="25">
        <f t="shared" si="4"/>
        <v>0</v>
      </c>
      <c r="F24" s="25">
        <f t="shared" si="4"/>
        <v>112</v>
      </c>
      <c r="H24" s="3"/>
    </row>
    <row r="25" spans="1:8" s="1" customFormat="1" ht="12.75" customHeight="1" x14ac:dyDescent="0.25">
      <c r="A25" s="22" t="s">
        <v>50</v>
      </c>
      <c r="B25" s="29" t="s">
        <v>5</v>
      </c>
      <c r="C25" s="29" t="s">
        <v>5</v>
      </c>
      <c r="D25" s="29">
        <v>112</v>
      </c>
      <c r="E25" s="29" t="s">
        <v>5</v>
      </c>
      <c r="F25" s="29">
        <v>112</v>
      </c>
      <c r="H25" s="3"/>
    </row>
    <row r="26" spans="1:8" s="1" customFormat="1" ht="16.649999999999999" customHeight="1" x14ac:dyDescent="0.25">
      <c r="A26" s="23" t="s">
        <v>17</v>
      </c>
      <c r="B26" s="31" t="s">
        <v>5</v>
      </c>
      <c r="C26" s="31" t="s">
        <v>5</v>
      </c>
      <c r="D26" s="31" t="s">
        <v>5</v>
      </c>
      <c r="E26" s="31" t="s">
        <v>5</v>
      </c>
      <c r="F26" s="32">
        <v>0</v>
      </c>
      <c r="H26" s="3"/>
    </row>
    <row r="27" spans="1:8" s="1" customFormat="1" ht="19.649999999999999" customHeight="1" thickBot="1" x14ac:dyDescent="0.3">
      <c r="A27" s="13" t="s">
        <v>18</v>
      </c>
      <c r="B27" s="35">
        <f>SUM(B24,B23,B22)</f>
        <v>337.00000000000006</v>
      </c>
      <c r="C27" s="35">
        <f>SUM(C24,C23,C22)</f>
        <v>15.6</v>
      </c>
      <c r="D27" s="35">
        <f>SUM(D24,D23,D22)</f>
        <v>472</v>
      </c>
      <c r="E27" s="35">
        <f>SUM(E24,E23,E22)</f>
        <v>14.8</v>
      </c>
      <c r="F27" s="35">
        <f>SUM(F22,F23,F24)</f>
        <v>839.4</v>
      </c>
      <c r="H27" s="3"/>
    </row>
    <row r="28" spans="1:8" s="1" customFormat="1" ht="19.649999999999999" customHeight="1" x14ac:dyDescent="0.25">
      <c r="A28" s="5"/>
      <c r="B28" s="28"/>
      <c r="C28" s="28"/>
      <c r="D28" s="28"/>
      <c r="E28" s="28"/>
      <c r="F28" s="28"/>
      <c r="H28" s="3"/>
    </row>
    <row r="29" spans="1:8" ht="16.649999999999999" customHeight="1" thickBot="1" x14ac:dyDescent="0.3">
      <c r="A29" s="14"/>
      <c r="B29" s="15"/>
      <c r="C29" s="15"/>
      <c r="D29" s="15"/>
      <c r="E29" s="15"/>
      <c r="F29" s="16"/>
      <c r="H29" s="3"/>
    </row>
    <row r="30" spans="1:8" ht="56.25" customHeight="1" x14ac:dyDescent="0.25">
      <c r="A30" s="12" t="s">
        <v>19</v>
      </c>
      <c r="B30" s="33" t="s">
        <v>32</v>
      </c>
      <c r="C30" s="33" t="s">
        <v>33</v>
      </c>
      <c r="D30" s="33" t="s">
        <v>31</v>
      </c>
      <c r="E30" s="33" t="s">
        <v>43</v>
      </c>
      <c r="F30" s="33" t="s">
        <v>1</v>
      </c>
      <c r="H30" s="3"/>
    </row>
    <row r="31" spans="1:8" ht="19.5" customHeight="1" x14ac:dyDescent="0.25">
      <c r="A31" s="18" t="s">
        <v>20</v>
      </c>
      <c r="B31" s="25">
        <f>SUM(B32:B35)</f>
        <v>72.099999999999994</v>
      </c>
      <c r="C31" s="25">
        <f t="shared" ref="C31:F31" si="5">SUM(C32:C35)</f>
        <v>0</v>
      </c>
      <c r="D31" s="25">
        <f t="shared" si="5"/>
        <v>288.2</v>
      </c>
      <c r="E31" s="25">
        <f t="shared" si="5"/>
        <v>0</v>
      </c>
      <c r="F31" s="25">
        <f t="shared" si="5"/>
        <v>360.29999999999995</v>
      </c>
      <c r="H31" s="3"/>
    </row>
    <row r="32" spans="1:8" s="1" customFormat="1" ht="12.75" customHeight="1" x14ac:dyDescent="0.25">
      <c r="A32" s="22" t="s">
        <v>21</v>
      </c>
      <c r="B32" s="26">
        <v>72.099999999999994</v>
      </c>
      <c r="C32" s="26" t="s">
        <v>5</v>
      </c>
      <c r="D32" s="26">
        <v>288.2</v>
      </c>
      <c r="E32" s="26" t="s">
        <v>5</v>
      </c>
      <c r="F32" s="27">
        <v>360.29999999999995</v>
      </c>
      <c r="H32" s="3"/>
    </row>
    <row r="33" spans="1:8" s="1" customFormat="1" ht="12.75" customHeight="1" x14ac:dyDescent="0.25">
      <c r="A33" s="22" t="s">
        <v>22</v>
      </c>
      <c r="B33" s="26" t="s">
        <v>5</v>
      </c>
      <c r="C33" s="26" t="s">
        <v>5</v>
      </c>
      <c r="D33" s="26" t="s">
        <v>5</v>
      </c>
      <c r="E33" s="26" t="s">
        <v>5</v>
      </c>
      <c r="F33" s="27">
        <v>0</v>
      </c>
      <c r="H33" s="3"/>
    </row>
    <row r="34" spans="1:8" s="1" customFormat="1" ht="25.5" customHeight="1" x14ac:dyDescent="0.25">
      <c r="A34" s="22" t="s">
        <v>23</v>
      </c>
      <c r="B34" s="26" t="s">
        <v>5</v>
      </c>
      <c r="C34" s="26" t="s">
        <v>5</v>
      </c>
      <c r="D34" s="26">
        <v>0</v>
      </c>
      <c r="E34" s="26" t="s">
        <v>5</v>
      </c>
      <c r="F34" s="27">
        <v>0</v>
      </c>
      <c r="H34" s="3"/>
    </row>
    <row r="35" spans="1:8" s="1" customFormat="1" ht="12.75" customHeight="1" x14ac:dyDescent="0.25">
      <c r="A35" s="22" t="s">
        <v>24</v>
      </c>
      <c r="B35" s="26">
        <v>0</v>
      </c>
      <c r="C35" s="26">
        <v>0</v>
      </c>
      <c r="D35" s="26" t="s">
        <v>5</v>
      </c>
      <c r="E35" s="26">
        <v>0</v>
      </c>
      <c r="F35" s="27">
        <v>0</v>
      </c>
      <c r="H35" s="3"/>
    </row>
    <row r="36" spans="1:8" s="1" customFormat="1" ht="30" customHeight="1" x14ac:dyDescent="0.25">
      <c r="A36" s="5" t="s">
        <v>25</v>
      </c>
      <c r="B36" s="28" t="s">
        <v>5</v>
      </c>
      <c r="C36" s="28">
        <v>0</v>
      </c>
      <c r="D36" s="28">
        <v>0</v>
      </c>
      <c r="E36" s="28">
        <v>0</v>
      </c>
      <c r="F36" s="28">
        <v>0</v>
      </c>
      <c r="H36" s="3"/>
    </row>
    <row r="37" spans="1:8" s="1" customFormat="1" ht="30" customHeight="1" x14ac:dyDescent="0.25">
      <c r="A37" s="5" t="s">
        <v>26</v>
      </c>
      <c r="B37" s="28">
        <v>258.39999999999998</v>
      </c>
      <c r="C37" s="28">
        <v>15.6</v>
      </c>
      <c r="D37" s="28">
        <v>3.2</v>
      </c>
      <c r="E37" s="28">
        <v>0</v>
      </c>
      <c r="F37" s="28">
        <v>277.2</v>
      </c>
      <c r="H37" s="3"/>
    </row>
    <row r="38" spans="1:8" s="1" customFormat="1" ht="30" customHeight="1" x14ac:dyDescent="0.25">
      <c r="A38" s="5" t="s">
        <v>27</v>
      </c>
      <c r="B38" s="28">
        <v>1.8</v>
      </c>
      <c r="C38" s="28" t="s">
        <v>5</v>
      </c>
      <c r="D38" s="28">
        <v>0</v>
      </c>
      <c r="E38" s="28" t="s">
        <v>5</v>
      </c>
      <c r="F38" s="28">
        <v>1.8</v>
      </c>
      <c r="H38" s="3"/>
    </row>
    <row r="39" spans="1:8" s="1" customFormat="1" ht="30" customHeight="1" x14ac:dyDescent="0.25">
      <c r="A39" s="5" t="s">
        <v>28</v>
      </c>
      <c r="B39" s="28">
        <v>4.7</v>
      </c>
      <c r="C39" s="28">
        <v>0</v>
      </c>
      <c r="D39" s="28">
        <v>0</v>
      </c>
      <c r="E39" s="28">
        <v>0</v>
      </c>
      <c r="F39" s="28">
        <v>4.7</v>
      </c>
      <c r="H39" s="3"/>
    </row>
    <row r="40" spans="1:8" s="1" customFormat="1" ht="30" customHeight="1" x14ac:dyDescent="0.25">
      <c r="A40" s="12" t="s">
        <v>29</v>
      </c>
      <c r="B40" s="34" t="s">
        <v>5</v>
      </c>
      <c r="C40" s="34">
        <v>0</v>
      </c>
      <c r="D40" s="34">
        <v>177</v>
      </c>
      <c r="E40" s="34">
        <v>0</v>
      </c>
      <c r="F40" s="34">
        <v>177</v>
      </c>
      <c r="H40" s="3"/>
    </row>
    <row r="41" spans="1:8" s="1" customFormat="1" ht="19.649999999999999" customHeight="1" x14ac:dyDescent="0.25">
      <c r="A41" s="11" t="s">
        <v>14</v>
      </c>
      <c r="B41" s="30">
        <f>SUM(B40,B39,B38,B37,B36,B31)</f>
        <v>337</v>
      </c>
      <c r="C41" s="30">
        <f>SUM(C40,C39,C38,C37,C36,C31)</f>
        <v>15.6</v>
      </c>
      <c r="D41" s="30">
        <f>SUM(D40,D39,D38,D37,D36,D31)</f>
        <v>468.4</v>
      </c>
      <c r="E41" s="30">
        <f>SUM(E40,E39,E38,E37,E36,E31)</f>
        <v>0</v>
      </c>
      <c r="F41" s="30">
        <f>SUM(F31,F36,F37,F38,F39,F40)</f>
        <v>821</v>
      </c>
      <c r="H41" s="3"/>
    </row>
    <row r="42" spans="1:8" ht="19.649999999999999" customHeight="1" x14ac:dyDescent="0.25">
      <c r="A42" s="18" t="s">
        <v>15</v>
      </c>
      <c r="B42" s="25">
        <v>0</v>
      </c>
      <c r="C42" s="25">
        <v>0</v>
      </c>
      <c r="D42" s="25">
        <v>0</v>
      </c>
      <c r="E42" s="25">
        <v>0</v>
      </c>
      <c r="F42" s="28">
        <v>0</v>
      </c>
      <c r="H42" s="3"/>
    </row>
    <row r="43" spans="1:8" ht="16.649999999999999" customHeight="1" x14ac:dyDescent="0.25">
      <c r="A43" s="18" t="s">
        <v>16</v>
      </c>
      <c r="B43" s="25">
        <f>SUM(B44:B45)</f>
        <v>0</v>
      </c>
      <c r="C43" s="25">
        <f t="shared" ref="C43:F43" si="6">SUM(C44:C45)</f>
        <v>0</v>
      </c>
      <c r="D43" s="25">
        <f t="shared" si="6"/>
        <v>3.6</v>
      </c>
      <c r="E43" s="25">
        <f t="shared" si="6"/>
        <v>14.8</v>
      </c>
      <c r="F43" s="25">
        <f t="shared" si="6"/>
        <v>18.400000000000002</v>
      </c>
      <c r="H43" s="3"/>
    </row>
    <row r="44" spans="1:8" s="1" customFormat="1" ht="12.75" customHeight="1" x14ac:dyDescent="0.25">
      <c r="A44" s="22" t="s">
        <v>51</v>
      </c>
      <c r="B44" s="26" t="s">
        <v>5</v>
      </c>
      <c r="C44" s="26" t="s">
        <v>5</v>
      </c>
      <c r="D44" s="26">
        <v>3.6</v>
      </c>
      <c r="E44" s="26" t="s">
        <v>5</v>
      </c>
      <c r="F44" s="29">
        <v>3.6</v>
      </c>
      <c r="H44" s="3"/>
    </row>
    <row r="45" spans="1:8" s="1" customFormat="1" ht="16.649999999999999" customHeight="1" x14ac:dyDescent="0.25">
      <c r="A45" s="23" t="s">
        <v>30</v>
      </c>
      <c r="B45" s="31" t="s">
        <v>5</v>
      </c>
      <c r="C45" s="31" t="s">
        <v>5</v>
      </c>
      <c r="D45" s="31" t="s">
        <v>5</v>
      </c>
      <c r="E45" s="31">
        <v>14.8</v>
      </c>
      <c r="F45" s="32">
        <v>14.8</v>
      </c>
      <c r="H45" s="3"/>
    </row>
    <row r="46" spans="1:8" s="1" customFormat="1" ht="19.649999999999999" customHeight="1" thickBot="1" x14ac:dyDescent="0.3">
      <c r="A46" s="13" t="s">
        <v>18</v>
      </c>
      <c r="B46" s="35">
        <f>SUM(B43,B42,B41)</f>
        <v>337</v>
      </c>
      <c r="C46" s="35">
        <f>SUM(C43,C42,C41)</f>
        <v>15.6</v>
      </c>
      <c r="D46" s="35">
        <f>SUM(D43,D42,D41)</f>
        <v>472</v>
      </c>
      <c r="E46" s="35">
        <f>SUM(E43,E42,E41)</f>
        <v>14.8</v>
      </c>
      <c r="F46" s="35">
        <f>SUM(F43,F42,F41)</f>
        <v>839.4</v>
      </c>
      <c r="H46" s="3"/>
    </row>
    <row r="47" spans="1:8" s="1" customFormat="1" ht="19.649999999999999" customHeight="1" x14ac:dyDescent="0.25">
      <c r="A47" s="6"/>
      <c r="B47" s="28"/>
      <c r="C47" s="28"/>
      <c r="D47" s="28"/>
      <c r="E47" s="28"/>
      <c r="F47" s="28"/>
    </row>
    <row r="48" spans="1:8" x14ac:dyDescent="0.25">
      <c r="A48" s="7"/>
    </row>
  </sheetData>
  <customSheetViews>
    <customSheetView guid="{E2E62207-4E8C-4DCE-923B-465EB447BA02}" showGridLines="0" showRuler="0">
      <selection activeCell="B1" sqref="A1:XFD1048576"/>
      <pageMargins left="0.19685039370078741" right="0.19685039370078741" top="0.78740157480314965" bottom="0.47244094488188981" header="0.51181102362204722" footer="0.23622047244094491"/>
      <pageSetup paperSize="10" scale="89" firstPageNumber="96" orientation="portrait" useFirstPageNumber="1" r:id="rId1"/>
      <headerFooter alignWithMargins="0"/>
    </customSheetView>
    <customSheetView guid="{7FDBA4E0-E6A7-4BCD-B218-C6DA14F868C5}" showGridLines="0" hiddenRows="1" hiddenColumns="1" showRuler="0">
      <selection activeCell="D26" sqref="D26"/>
      <pageMargins left="0.19685039370078741" right="0.19685039370078741" top="0.78740157480314965" bottom="0.47244094488188981" header="0.51181102362204722" footer="0.23622047244094491"/>
      <pageSetup paperSize="10" scale="89" firstPageNumber="96" orientation="portrait" useFirstPageNumber="1" r:id="rId2"/>
      <headerFooter alignWithMargins="0"/>
    </customSheetView>
    <customSheetView guid="{B0A28525-3033-4270-8A9C-A8A0A718F31A}" showGridLines="0" hiddenRows="1" hiddenColumns="1" showRuler="0" topLeftCell="B1">
      <selection activeCell="B11" sqref="B11"/>
      <pageMargins left="0.19685039370078741" right="0.19685039370078741" top="0.78740157480314965" bottom="0.47244094488188981" header="0.51181102362204722" footer="0.23622047244094491"/>
      <pageSetup paperSize="10" scale="89" firstPageNumber="96" orientation="portrait" useFirstPageNumber="1" r:id="rId3"/>
      <headerFooter alignWithMargins="0"/>
    </customSheetView>
  </customSheetViews>
  <pageMargins left="0.19685039370078741" right="0.19685039370078741" top="0.78740157480314965" bottom="0.47244094488188981" header="0.51181102362204722" footer="0.23622047244094491"/>
  <pageSetup paperSize="10" scale="89" firstPageNumber="96" orientation="portrait" useFirstPageNumber="1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8295A-C74A-466B-9CD0-324B01913C34}">
  <sheetPr codeName="Sheet3">
    <pageSetUpPr autoPageBreaks="0"/>
  </sheetPr>
  <dimension ref="A1:J48"/>
  <sheetViews>
    <sheetView showGridLines="0" showRuler="0" zoomScaleNormal="100" workbookViewId="0">
      <selection activeCell="A30" sqref="A30"/>
    </sheetView>
  </sheetViews>
  <sheetFormatPr defaultColWidth="11.44140625" defaultRowHeight="13.2" x14ac:dyDescent="0.25"/>
  <cols>
    <col min="1" max="1" width="38.6640625" style="8" customWidth="1"/>
    <col min="2" max="2" width="13.6640625" style="8" customWidth="1"/>
    <col min="3" max="3" width="13" style="8" customWidth="1"/>
    <col min="4" max="5" width="15" style="8" customWidth="1"/>
    <col min="6" max="6" width="12.6640625" style="8" customWidth="1"/>
  </cols>
  <sheetData>
    <row r="1" spans="1:10" ht="19.649999999999999" customHeight="1" x14ac:dyDescent="0.25">
      <c r="A1" s="36" t="s">
        <v>36</v>
      </c>
      <c r="B1" s="24"/>
      <c r="C1" s="24"/>
      <c r="D1" s="24"/>
      <c r="E1" s="24"/>
      <c r="F1" s="24"/>
    </row>
    <row r="2" spans="1:10" ht="15" x14ac:dyDescent="0.25">
      <c r="A2" s="42" t="s">
        <v>37</v>
      </c>
      <c r="B2" s="24"/>
      <c r="C2" s="24"/>
      <c r="D2" s="24"/>
      <c r="E2" s="24"/>
      <c r="F2" s="24"/>
    </row>
    <row r="3" spans="1:10" ht="15" x14ac:dyDescent="0.25">
      <c r="A3" s="42" t="s">
        <v>38</v>
      </c>
      <c r="B3" s="24"/>
      <c r="C3" s="24"/>
      <c r="D3" s="24"/>
      <c r="E3" s="24"/>
      <c r="F3" s="24"/>
    </row>
    <row r="4" spans="1:10" ht="15" x14ac:dyDescent="0.25">
      <c r="A4" s="42" t="s">
        <v>39</v>
      </c>
      <c r="B4" s="24"/>
      <c r="C4" s="24"/>
      <c r="D4" s="24"/>
      <c r="E4" s="24"/>
      <c r="F4" s="24"/>
    </row>
    <row r="5" spans="1:10" ht="15" x14ac:dyDescent="0.25">
      <c r="A5" s="42" t="s">
        <v>42</v>
      </c>
      <c r="B5" s="24"/>
      <c r="C5" s="24"/>
      <c r="D5" s="24"/>
      <c r="E5" s="24"/>
      <c r="F5" s="24"/>
    </row>
    <row r="6" spans="1:10" ht="15" x14ac:dyDescent="0.25">
      <c r="A6" s="42" t="s">
        <v>48</v>
      </c>
      <c r="B6" s="24"/>
      <c r="C6" s="24"/>
      <c r="D6" s="24"/>
      <c r="E6" s="24"/>
      <c r="F6" s="24"/>
    </row>
    <row r="7" spans="1:10" ht="15" x14ac:dyDescent="0.25">
      <c r="A7" s="42" t="s">
        <v>34</v>
      </c>
      <c r="B7" s="24"/>
      <c r="C7" s="24"/>
      <c r="D7" s="24"/>
      <c r="E7" s="24"/>
      <c r="F7" s="24"/>
    </row>
    <row r="8" spans="1:10" x14ac:dyDescent="0.25">
      <c r="A8" s="42" t="s">
        <v>35</v>
      </c>
      <c r="B8" s="40"/>
      <c r="C8" s="40"/>
      <c r="D8" s="40"/>
      <c r="E8" s="40"/>
      <c r="F8" s="41"/>
    </row>
    <row r="9" spans="1:10" ht="16.649999999999999" customHeight="1" thickBot="1" x14ac:dyDescent="0.3">
      <c r="A9" s="37"/>
      <c r="B9" s="17"/>
      <c r="C9" s="17"/>
      <c r="D9" s="17"/>
      <c r="E9" s="17"/>
      <c r="F9" s="16"/>
    </row>
    <row r="10" spans="1:10" ht="56.25" customHeight="1" x14ac:dyDescent="0.25">
      <c r="A10" s="38" t="s">
        <v>0</v>
      </c>
      <c r="B10" s="39" t="s">
        <v>32</v>
      </c>
      <c r="C10" s="39" t="s">
        <v>33</v>
      </c>
      <c r="D10" s="39" t="s">
        <v>31</v>
      </c>
      <c r="E10" s="39" t="s">
        <v>43</v>
      </c>
      <c r="F10" s="39" t="s">
        <v>1</v>
      </c>
    </row>
    <row r="11" spans="1:10" ht="19.649999999999999" customHeight="1" x14ac:dyDescent="0.25">
      <c r="A11" s="18" t="s">
        <v>2</v>
      </c>
      <c r="B11" s="25">
        <f>SUM(B12:B13)</f>
        <v>313.60000000000002</v>
      </c>
      <c r="C11" s="25">
        <f t="shared" ref="C11:F11" si="0">SUM(C12:C13)</f>
        <v>6.7</v>
      </c>
      <c r="D11" s="25">
        <f t="shared" si="0"/>
        <v>220.9</v>
      </c>
      <c r="E11" s="25">
        <f t="shared" si="0"/>
        <v>8.8000000000000007</v>
      </c>
      <c r="F11" s="25">
        <f t="shared" si="0"/>
        <v>550</v>
      </c>
      <c r="H11" s="3"/>
    </row>
    <row r="12" spans="1:10" ht="12.75" customHeight="1" x14ac:dyDescent="0.25">
      <c r="A12" s="19" t="s">
        <v>3</v>
      </c>
      <c r="B12" s="26">
        <v>313.60000000000002</v>
      </c>
      <c r="C12" s="26">
        <v>6.7</v>
      </c>
      <c r="D12" s="26">
        <v>220.9</v>
      </c>
      <c r="E12" s="26">
        <v>8.8000000000000007</v>
      </c>
      <c r="F12" s="27">
        <v>550</v>
      </c>
      <c r="H12" s="3"/>
    </row>
    <row r="13" spans="1:10" s="2" customFormat="1" ht="20.100000000000001" customHeight="1" x14ac:dyDescent="0.25">
      <c r="A13" s="20" t="s">
        <v>4</v>
      </c>
      <c r="B13" s="26" t="s">
        <v>5</v>
      </c>
      <c r="C13" s="26" t="s">
        <v>5</v>
      </c>
      <c r="D13" s="26">
        <v>0</v>
      </c>
      <c r="E13" s="26">
        <v>0</v>
      </c>
      <c r="F13" s="26">
        <v>0</v>
      </c>
      <c r="H13" s="3"/>
    </row>
    <row r="14" spans="1:10" s="1" customFormat="1" ht="16.649999999999999" customHeight="1" x14ac:dyDescent="0.25">
      <c r="A14" s="5" t="s">
        <v>6</v>
      </c>
      <c r="B14" s="28" t="s">
        <v>5</v>
      </c>
      <c r="C14" s="28">
        <v>0</v>
      </c>
      <c r="D14" s="28" t="s">
        <v>5</v>
      </c>
      <c r="E14" s="28">
        <v>0</v>
      </c>
      <c r="F14" s="28">
        <v>0</v>
      </c>
      <c r="H14" s="3"/>
    </row>
    <row r="15" spans="1:10" ht="16.649999999999999" customHeight="1" x14ac:dyDescent="0.25">
      <c r="A15" s="21" t="s">
        <v>7</v>
      </c>
      <c r="B15" s="25">
        <f>SUM(B16:B17)</f>
        <v>11.5</v>
      </c>
      <c r="C15" s="25">
        <f t="shared" ref="C15:F15" si="1">SUM(C16:C17)</f>
        <v>4.5999999999999996</v>
      </c>
      <c r="D15" s="25">
        <f t="shared" si="1"/>
        <v>6.3</v>
      </c>
      <c r="E15" s="25">
        <f t="shared" si="1"/>
        <v>6.5</v>
      </c>
      <c r="F15" s="25">
        <f t="shared" si="1"/>
        <v>28.9</v>
      </c>
      <c r="H15" s="3"/>
    </row>
    <row r="16" spans="1:10" s="1" customFormat="1" ht="12.75" customHeight="1" x14ac:dyDescent="0.25">
      <c r="A16" s="22" t="s">
        <v>8</v>
      </c>
      <c r="B16" s="26">
        <v>11.5</v>
      </c>
      <c r="C16" s="26">
        <v>0</v>
      </c>
      <c r="D16" s="26">
        <v>6.3</v>
      </c>
      <c r="E16" s="26">
        <v>6.5</v>
      </c>
      <c r="F16" s="29">
        <v>24.3</v>
      </c>
      <c r="H16" s="3"/>
      <c r="J16" s="4"/>
    </row>
    <row r="17" spans="1:8" s="2" customFormat="1" ht="20.100000000000001" customHeight="1" x14ac:dyDescent="0.25">
      <c r="A17" s="20" t="s">
        <v>9</v>
      </c>
      <c r="B17" s="26">
        <v>0</v>
      </c>
      <c r="C17" s="26">
        <v>4.5999999999999996</v>
      </c>
      <c r="D17" s="26" t="s">
        <v>5</v>
      </c>
      <c r="E17" s="26">
        <v>0</v>
      </c>
      <c r="F17" s="26">
        <v>4.5999999999999996</v>
      </c>
      <c r="H17" s="3"/>
    </row>
    <row r="18" spans="1:8" s="1" customFormat="1" ht="16.649999999999999" customHeight="1" x14ac:dyDescent="0.25">
      <c r="A18" s="5" t="s">
        <v>10</v>
      </c>
      <c r="B18" s="28">
        <v>0.5</v>
      </c>
      <c r="C18" s="28" t="s">
        <v>5</v>
      </c>
      <c r="D18" s="28" t="s">
        <v>5</v>
      </c>
      <c r="E18" s="28">
        <v>0</v>
      </c>
      <c r="F18" s="28">
        <v>0.5</v>
      </c>
      <c r="H18" s="3"/>
    </row>
    <row r="19" spans="1:8" s="1" customFormat="1" ht="30" customHeight="1" x14ac:dyDescent="0.25">
      <c r="A19" s="5" t="s">
        <v>11</v>
      </c>
      <c r="B19" s="28">
        <v>2.2000000000000002</v>
      </c>
      <c r="C19" s="28" t="s">
        <v>5</v>
      </c>
      <c r="D19" s="28">
        <v>0</v>
      </c>
      <c r="E19" s="28">
        <v>0</v>
      </c>
      <c r="F19" s="28">
        <v>2.2000000000000002</v>
      </c>
      <c r="H19" s="3"/>
    </row>
    <row r="20" spans="1:8" s="1" customFormat="1" ht="16.649999999999999" customHeight="1" x14ac:dyDescent="0.25">
      <c r="A20" s="5" t="s">
        <v>12</v>
      </c>
      <c r="B20" s="28">
        <v>9.6999999999999993</v>
      </c>
      <c r="C20" s="28">
        <v>2.7</v>
      </c>
      <c r="D20" s="28">
        <v>181.6</v>
      </c>
      <c r="E20" s="28">
        <v>0</v>
      </c>
      <c r="F20" s="28">
        <v>194</v>
      </c>
      <c r="H20" s="3"/>
    </row>
    <row r="21" spans="1:8" s="1" customFormat="1" ht="16.649999999999999" customHeight="1" x14ac:dyDescent="0.25">
      <c r="A21" s="9" t="s">
        <v>13</v>
      </c>
      <c r="B21" s="10">
        <f>-SUM(-B46,B23,B24,B20,B19,B18,B14,B11,B15)</f>
        <v>-4.7999999999999545</v>
      </c>
      <c r="C21" s="10">
        <f>-SUM(-C46,C23,C24,C20,C19,C18,C14,C11,C15)</f>
        <v>-1.2999999999999998</v>
      </c>
      <c r="D21" s="10">
        <f>-SUM(-D46,D23,D24,D20,D19,D18,D14,D11,D15)</f>
        <v>18.300000000000022</v>
      </c>
      <c r="E21" s="10">
        <f>-SUM(-E46,E23,E24,E20,E19,E18,E14,E11,E15)</f>
        <v>6.3000000000000007</v>
      </c>
      <c r="F21" s="10">
        <f t="shared" ref="F21" si="2">SUM(B21:E21)</f>
        <v>18.500000000000068</v>
      </c>
      <c r="H21" s="3"/>
    </row>
    <row r="22" spans="1:8" s="1" customFormat="1" ht="19.649999999999999" customHeight="1" x14ac:dyDescent="0.25">
      <c r="A22" s="11" t="s">
        <v>14</v>
      </c>
      <c r="B22" s="30">
        <f>SUM(B21,B20,B19,B18,B15,B14,B11)</f>
        <v>332.70000000000005</v>
      </c>
      <c r="C22" s="30">
        <f t="shared" ref="C22:E22" si="3">SUM(C21,C20,C19,C18,C15,C14,C11)</f>
        <v>12.7</v>
      </c>
      <c r="D22" s="30">
        <f t="shared" si="3"/>
        <v>427.1</v>
      </c>
      <c r="E22" s="30">
        <f t="shared" si="3"/>
        <v>21.6</v>
      </c>
      <c r="F22" s="30">
        <f>SUM(F11,F14,F15,F18,F19,F20,F21)</f>
        <v>794.10000000000014</v>
      </c>
      <c r="H22" s="3"/>
    </row>
    <row r="23" spans="1:8" ht="19.5" customHeight="1" x14ac:dyDescent="0.25">
      <c r="A23" s="18" t="s">
        <v>15</v>
      </c>
      <c r="B23" s="25">
        <v>0</v>
      </c>
      <c r="C23" s="25">
        <v>0</v>
      </c>
      <c r="D23" s="25">
        <v>0</v>
      </c>
      <c r="E23" s="25">
        <v>0</v>
      </c>
      <c r="F23" s="28">
        <v>0</v>
      </c>
      <c r="H23" s="3"/>
    </row>
    <row r="24" spans="1:8" ht="16.649999999999999" customHeight="1" x14ac:dyDescent="0.25">
      <c r="A24" s="18" t="s">
        <v>16</v>
      </c>
      <c r="B24" s="25">
        <f>SUM(B25:B26)</f>
        <v>0</v>
      </c>
      <c r="C24" s="25">
        <f t="shared" ref="C24:F24" si="4">SUM(C25:C26)</f>
        <v>0</v>
      </c>
      <c r="D24" s="25">
        <f t="shared" si="4"/>
        <v>61.2</v>
      </c>
      <c r="E24" s="25">
        <f t="shared" si="4"/>
        <v>0</v>
      </c>
      <c r="F24" s="25">
        <f t="shared" si="4"/>
        <v>61.2</v>
      </c>
      <c r="H24" s="3"/>
    </row>
    <row r="25" spans="1:8" s="1" customFormat="1" ht="12.75" customHeight="1" x14ac:dyDescent="0.25">
      <c r="A25" s="22" t="s">
        <v>50</v>
      </c>
      <c r="B25" s="29" t="s">
        <v>5</v>
      </c>
      <c r="C25" s="29" t="s">
        <v>5</v>
      </c>
      <c r="D25" s="29">
        <v>61.2</v>
      </c>
      <c r="E25" s="29" t="s">
        <v>5</v>
      </c>
      <c r="F25" s="29">
        <v>61.2</v>
      </c>
      <c r="H25" s="3"/>
    </row>
    <row r="26" spans="1:8" s="1" customFormat="1" ht="16.649999999999999" customHeight="1" x14ac:dyDescent="0.25">
      <c r="A26" s="23" t="s">
        <v>17</v>
      </c>
      <c r="B26" s="31" t="s">
        <v>5</v>
      </c>
      <c r="C26" s="31" t="s">
        <v>5</v>
      </c>
      <c r="D26" s="31" t="s">
        <v>5</v>
      </c>
      <c r="E26" s="31" t="s">
        <v>5</v>
      </c>
      <c r="F26" s="32">
        <v>0</v>
      </c>
      <c r="H26" s="3"/>
    </row>
    <row r="27" spans="1:8" s="1" customFormat="1" ht="19.649999999999999" customHeight="1" thickBot="1" x14ac:dyDescent="0.3">
      <c r="A27" s="13" t="s">
        <v>18</v>
      </c>
      <c r="B27" s="35">
        <f>SUM(B24,B23,B22)</f>
        <v>332.70000000000005</v>
      </c>
      <c r="C27" s="35">
        <f>SUM(C24,C23,C22)</f>
        <v>12.7</v>
      </c>
      <c r="D27" s="35">
        <f>SUM(D24,D23,D22)</f>
        <v>488.3</v>
      </c>
      <c r="E27" s="35">
        <f>SUM(E24,E23,E22)</f>
        <v>21.6</v>
      </c>
      <c r="F27" s="35">
        <f>SUM(F22,F23,F24)</f>
        <v>855.30000000000018</v>
      </c>
      <c r="H27" s="3"/>
    </row>
    <row r="28" spans="1:8" s="1" customFormat="1" ht="19.649999999999999" customHeight="1" x14ac:dyDescent="0.25">
      <c r="A28" s="5"/>
      <c r="B28" s="28"/>
      <c r="C28" s="28"/>
      <c r="D28" s="28"/>
      <c r="E28" s="28"/>
      <c r="F28" s="28"/>
      <c r="H28" s="3"/>
    </row>
    <row r="29" spans="1:8" ht="16.649999999999999" customHeight="1" thickBot="1" x14ac:dyDescent="0.3">
      <c r="A29" s="14"/>
      <c r="B29" s="15"/>
      <c r="C29" s="15"/>
      <c r="D29" s="15"/>
      <c r="E29" s="15"/>
      <c r="F29" s="16"/>
      <c r="H29" s="3"/>
    </row>
    <row r="30" spans="1:8" ht="56.25" customHeight="1" x14ac:dyDescent="0.25">
      <c r="A30" s="12" t="s">
        <v>19</v>
      </c>
      <c r="B30" s="33" t="s">
        <v>32</v>
      </c>
      <c r="C30" s="33" t="s">
        <v>33</v>
      </c>
      <c r="D30" s="33" t="s">
        <v>31</v>
      </c>
      <c r="E30" s="33" t="s">
        <v>43</v>
      </c>
      <c r="F30" s="33" t="s">
        <v>1</v>
      </c>
      <c r="H30" s="3"/>
    </row>
    <row r="31" spans="1:8" ht="19.5" customHeight="1" x14ac:dyDescent="0.25">
      <c r="A31" s="18" t="s">
        <v>20</v>
      </c>
      <c r="B31" s="25">
        <f>SUM(B32:B35)</f>
        <v>66.5</v>
      </c>
      <c r="C31" s="25">
        <f t="shared" ref="C31:F31" si="5">SUM(C32:C35)</f>
        <v>0</v>
      </c>
      <c r="D31" s="25">
        <f t="shared" si="5"/>
        <v>258.3</v>
      </c>
      <c r="E31" s="25">
        <f t="shared" si="5"/>
        <v>0</v>
      </c>
      <c r="F31" s="25">
        <f t="shared" si="5"/>
        <v>324.8</v>
      </c>
      <c r="H31" s="3"/>
    </row>
    <row r="32" spans="1:8" s="1" customFormat="1" ht="12.75" customHeight="1" x14ac:dyDescent="0.25">
      <c r="A32" s="22" t="s">
        <v>21</v>
      </c>
      <c r="B32" s="26">
        <v>66.5</v>
      </c>
      <c r="C32" s="26" t="s">
        <v>5</v>
      </c>
      <c r="D32" s="26">
        <v>258.3</v>
      </c>
      <c r="E32" s="26" t="s">
        <v>5</v>
      </c>
      <c r="F32" s="27">
        <v>324.8</v>
      </c>
      <c r="H32" s="3"/>
    </row>
    <row r="33" spans="1:8" s="1" customFormat="1" ht="12.75" customHeight="1" x14ac:dyDescent="0.25">
      <c r="A33" s="22" t="s">
        <v>22</v>
      </c>
      <c r="B33" s="26" t="s">
        <v>5</v>
      </c>
      <c r="C33" s="26" t="s">
        <v>5</v>
      </c>
      <c r="D33" s="26" t="s">
        <v>5</v>
      </c>
      <c r="E33" s="26" t="s">
        <v>5</v>
      </c>
      <c r="F33" s="27">
        <v>0</v>
      </c>
      <c r="H33" s="3"/>
    </row>
    <row r="34" spans="1:8" s="1" customFormat="1" ht="25.5" customHeight="1" x14ac:dyDescent="0.25">
      <c r="A34" s="22" t="s">
        <v>23</v>
      </c>
      <c r="B34" s="26" t="s">
        <v>5</v>
      </c>
      <c r="C34" s="26" t="s">
        <v>5</v>
      </c>
      <c r="D34" s="26">
        <v>0</v>
      </c>
      <c r="E34" s="26" t="s">
        <v>5</v>
      </c>
      <c r="F34" s="27">
        <v>0</v>
      </c>
      <c r="H34" s="3"/>
    </row>
    <row r="35" spans="1:8" s="1" customFormat="1" ht="12.75" customHeight="1" x14ac:dyDescent="0.25">
      <c r="A35" s="22" t="s">
        <v>24</v>
      </c>
      <c r="B35" s="26">
        <v>0</v>
      </c>
      <c r="C35" s="26">
        <v>0</v>
      </c>
      <c r="D35" s="26" t="s">
        <v>5</v>
      </c>
      <c r="E35" s="26">
        <v>0</v>
      </c>
      <c r="F35" s="27">
        <v>0</v>
      </c>
      <c r="H35" s="3"/>
    </row>
    <row r="36" spans="1:8" s="1" customFormat="1" ht="30" customHeight="1" x14ac:dyDescent="0.25">
      <c r="A36" s="5" t="s">
        <v>25</v>
      </c>
      <c r="B36" s="28" t="s">
        <v>5</v>
      </c>
      <c r="C36" s="28">
        <v>0</v>
      </c>
      <c r="D36" s="28">
        <v>0</v>
      </c>
      <c r="E36" s="28">
        <v>0</v>
      </c>
      <c r="F36" s="28">
        <v>0</v>
      </c>
      <c r="H36" s="3"/>
    </row>
    <row r="37" spans="1:8" s="1" customFormat="1" ht="30" customHeight="1" x14ac:dyDescent="0.25">
      <c r="A37" s="5" t="s">
        <v>26</v>
      </c>
      <c r="B37" s="28">
        <v>261.10000000000002</v>
      </c>
      <c r="C37" s="28">
        <v>12.7</v>
      </c>
      <c r="D37" s="28">
        <v>3.3</v>
      </c>
      <c r="E37" s="28">
        <v>0</v>
      </c>
      <c r="F37" s="28">
        <v>277.10000000000002</v>
      </c>
      <c r="H37" s="3"/>
    </row>
    <row r="38" spans="1:8" s="1" customFormat="1" ht="30" customHeight="1" x14ac:dyDescent="0.25">
      <c r="A38" s="5" t="s">
        <v>27</v>
      </c>
      <c r="B38" s="28">
        <v>1.9</v>
      </c>
      <c r="C38" s="28" t="s">
        <v>5</v>
      </c>
      <c r="D38" s="28">
        <v>0</v>
      </c>
      <c r="E38" s="28" t="s">
        <v>5</v>
      </c>
      <c r="F38" s="28">
        <v>1.9</v>
      </c>
      <c r="H38" s="3"/>
    </row>
    <row r="39" spans="1:8" s="1" customFormat="1" ht="30" customHeight="1" x14ac:dyDescent="0.25">
      <c r="A39" s="5" t="s">
        <v>28</v>
      </c>
      <c r="B39" s="28">
        <v>3.2</v>
      </c>
      <c r="C39" s="28">
        <v>0</v>
      </c>
      <c r="D39" s="28">
        <v>0</v>
      </c>
      <c r="E39" s="28">
        <v>0</v>
      </c>
      <c r="F39" s="28">
        <v>3.2</v>
      </c>
      <c r="H39" s="3"/>
    </row>
    <row r="40" spans="1:8" s="1" customFormat="1" ht="30" customHeight="1" x14ac:dyDescent="0.25">
      <c r="A40" s="12" t="s">
        <v>29</v>
      </c>
      <c r="B40" s="34" t="s">
        <v>5</v>
      </c>
      <c r="C40" s="34">
        <v>0</v>
      </c>
      <c r="D40" s="34">
        <v>226.7</v>
      </c>
      <c r="E40" s="34">
        <v>0</v>
      </c>
      <c r="F40" s="34">
        <v>226.7</v>
      </c>
      <c r="H40" s="3"/>
    </row>
    <row r="41" spans="1:8" s="1" customFormat="1" ht="19.649999999999999" customHeight="1" x14ac:dyDescent="0.25">
      <c r="A41" s="11" t="s">
        <v>14</v>
      </c>
      <c r="B41" s="30">
        <f>SUM(B40,B39,B38,B37,B36,B31)</f>
        <v>332.70000000000005</v>
      </c>
      <c r="C41" s="30">
        <f>SUM(C40,C39,C38,C37,C36,C31)</f>
        <v>12.7</v>
      </c>
      <c r="D41" s="30">
        <f>SUM(D40,D39,D38,D37,D36,D31)</f>
        <v>488.3</v>
      </c>
      <c r="E41" s="30">
        <f>SUM(E40,E39,E38,E37,E36,E31)</f>
        <v>0</v>
      </c>
      <c r="F41" s="30">
        <f>SUM(F31,F36,F37,F38,F39,F40)</f>
        <v>833.7</v>
      </c>
      <c r="H41" s="3"/>
    </row>
    <row r="42" spans="1:8" ht="19.649999999999999" customHeight="1" x14ac:dyDescent="0.25">
      <c r="A42" s="18" t="s">
        <v>15</v>
      </c>
      <c r="B42" s="25">
        <v>0</v>
      </c>
      <c r="C42" s="25">
        <v>0</v>
      </c>
      <c r="D42" s="25">
        <v>0</v>
      </c>
      <c r="E42" s="25">
        <v>0</v>
      </c>
      <c r="F42" s="28">
        <v>0</v>
      </c>
      <c r="H42" s="3"/>
    </row>
    <row r="43" spans="1:8" ht="16.649999999999999" customHeight="1" x14ac:dyDescent="0.25">
      <c r="A43" s="18" t="s">
        <v>16</v>
      </c>
      <c r="B43" s="25">
        <f>SUM(B44:B45)</f>
        <v>0</v>
      </c>
      <c r="C43" s="25">
        <f t="shared" ref="C43:F43" si="6">SUM(C44:C45)</f>
        <v>0</v>
      </c>
      <c r="D43" s="25">
        <f t="shared" si="6"/>
        <v>0</v>
      </c>
      <c r="E43" s="25">
        <f t="shared" si="6"/>
        <v>21.6</v>
      </c>
      <c r="F43" s="25">
        <f t="shared" si="6"/>
        <v>21.6</v>
      </c>
      <c r="H43" s="3"/>
    </row>
    <row r="44" spans="1:8" s="1" customFormat="1" ht="12.75" customHeight="1" x14ac:dyDescent="0.25">
      <c r="A44" s="22" t="s">
        <v>51</v>
      </c>
      <c r="B44" s="26" t="s">
        <v>5</v>
      </c>
      <c r="C44" s="26" t="s">
        <v>5</v>
      </c>
      <c r="D44" s="26">
        <v>0</v>
      </c>
      <c r="E44" s="26" t="s">
        <v>5</v>
      </c>
      <c r="F44" s="29">
        <v>0</v>
      </c>
      <c r="H44" s="3"/>
    </row>
    <row r="45" spans="1:8" s="1" customFormat="1" ht="16.649999999999999" customHeight="1" x14ac:dyDescent="0.25">
      <c r="A45" s="23" t="s">
        <v>30</v>
      </c>
      <c r="B45" s="31" t="s">
        <v>5</v>
      </c>
      <c r="C45" s="31" t="s">
        <v>5</v>
      </c>
      <c r="D45" s="31" t="s">
        <v>5</v>
      </c>
      <c r="E45" s="31">
        <v>21.6</v>
      </c>
      <c r="F45" s="32">
        <v>21.6</v>
      </c>
      <c r="H45" s="3"/>
    </row>
    <row r="46" spans="1:8" s="1" customFormat="1" ht="19.649999999999999" customHeight="1" thickBot="1" x14ac:dyDescent="0.3">
      <c r="A46" s="13" t="s">
        <v>18</v>
      </c>
      <c r="B46" s="35">
        <f>SUM(B43,B42,B41)</f>
        <v>332.70000000000005</v>
      </c>
      <c r="C46" s="35">
        <f>SUM(C43,C42,C41)</f>
        <v>12.7</v>
      </c>
      <c r="D46" s="35">
        <f>SUM(D43,D42,D41)</f>
        <v>488.3</v>
      </c>
      <c r="E46" s="35">
        <f>SUM(E43,E42,E41)</f>
        <v>21.6</v>
      </c>
      <c r="F46" s="35">
        <f>SUM(F43,F42,F41)</f>
        <v>855.30000000000007</v>
      </c>
      <c r="H46" s="3"/>
    </row>
    <row r="47" spans="1:8" s="1" customFormat="1" ht="19.649999999999999" customHeight="1" x14ac:dyDescent="0.25">
      <c r="A47" s="6"/>
      <c r="B47" s="28"/>
      <c r="C47" s="28"/>
      <c r="D47" s="28"/>
      <c r="E47" s="28"/>
      <c r="F47" s="28"/>
    </row>
    <row r="48" spans="1:8" x14ac:dyDescent="0.25">
      <c r="A48" s="7"/>
    </row>
  </sheetData>
  <customSheetViews>
    <customSheetView guid="{E2E62207-4E8C-4DCE-923B-465EB447BA02}" showGridLines="0" showRuler="0">
      <selection activeCell="B1" sqref="A1:XFD1048576"/>
      <pageMargins left="0.19685039370078741" right="0.19685039370078741" top="0.78740157480314965" bottom="0.47244094488188981" header="0.51181102362204722" footer="0.23622047244094491"/>
      <pageSetup paperSize="10" scale="89" firstPageNumber="96" orientation="portrait" useFirstPageNumber="1" r:id="rId1"/>
      <headerFooter alignWithMargins="0"/>
    </customSheetView>
    <customSheetView guid="{7FDBA4E0-E6A7-4BCD-B218-C6DA14F868C5}" showGridLines="0" hiddenRows="1" hiddenColumns="1" showRuler="0">
      <selection activeCell="A27" sqref="A27:XFD27"/>
      <pageMargins left="0.19685039370078741" right="0.19685039370078741" top="0.78740157480314965" bottom="0.47244094488188981" header="0.51181102362204722" footer="0.23622047244094491"/>
      <pageSetup paperSize="10" scale="89" firstPageNumber="96" orientation="portrait" useFirstPageNumber="1" r:id="rId2"/>
      <headerFooter alignWithMargins="0"/>
    </customSheetView>
    <customSheetView guid="{B0A28525-3033-4270-8A9C-A8A0A718F31A}" showGridLines="0" hiddenRows="1" hiddenColumns="1" showRuler="0" topLeftCell="B34">
      <selection activeCell="B15" sqref="B15"/>
      <pageMargins left="0.19685039370078741" right="0.19685039370078741" top="0.78740157480314965" bottom="0.47244094488188981" header="0.51181102362204722" footer="0.23622047244094491"/>
      <pageSetup paperSize="10" scale="89" firstPageNumber="96" orientation="portrait" useFirstPageNumber="1" r:id="rId3"/>
      <headerFooter alignWithMargins="0"/>
    </customSheetView>
  </customSheetViews>
  <pageMargins left="0.19685039370078741" right="0.19685039370078741" top="0.78740157480314965" bottom="0.47244094488188981" header="0.51181102362204722" footer="0.23622047244094491"/>
  <pageSetup paperSize="10" scale="89" firstPageNumber="96" orientation="portrait" useFirstPageNumber="1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24BD7-B7EE-4D4C-B6B8-1198FD883DE5}">
  <sheetPr codeName="Sheet4">
    <pageSetUpPr autoPageBreaks="0"/>
  </sheetPr>
  <dimension ref="A1:J48"/>
  <sheetViews>
    <sheetView showGridLines="0" showRuler="0" zoomScaleNormal="100" workbookViewId="0"/>
  </sheetViews>
  <sheetFormatPr defaultColWidth="11.44140625" defaultRowHeight="13.2" x14ac:dyDescent="0.25"/>
  <cols>
    <col min="1" max="1" width="38.6640625" style="8" customWidth="1"/>
    <col min="2" max="2" width="13.6640625" style="8" customWidth="1"/>
    <col min="3" max="3" width="13" style="8" customWidth="1"/>
    <col min="4" max="5" width="15" style="8" customWidth="1"/>
    <col min="6" max="6" width="12.6640625" style="8" customWidth="1"/>
  </cols>
  <sheetData>
    <row r="1" spans="1:10" ht="19.649999999999999" customHeight="1" x14ac:dyDescent="0.25">
      <c r="A1" s="36" t="s">
        <v>36</v>
      </c>
      <c r="B1" s="24"/>
      <c r="C1" s="24"/>
      <c r="D1" s="24"/>
      <c r="E1" s="24"/>
      <c r="F1" s="24"/>
    </row>
    <row r="2" spans="1:10" ht="15" x14ac:dyDescent="0.25">
      <c r="A2" s="42" t="s">
        <v>37</v>
      </c>
      <c r="B2" s="24"/>
      <c r="C2" s="24"/>
      <c r="D2" s="24"/>
      <c r="E2" s="24"/>
      <c r="F2" s="24"/>
    </row>
    <row r="3" spans="1:10" ht="15" x14ac:dyDescent="0.25">
      <c r="A3" s="42" t="s">
        <v>38</v>
      </c>
      <c r="B3" s="24"/>
      <c r="C3" s="24"/>
      <c r="D3" s="24"/>
      <c r="E3" s="24"/>
      <c r="F3" s="24"/>
    </row>
    <row r="4" spans="1:10" ht="15" x14ac:dyDescent="0.25">
      <c r="A4" s="42" t="s">
        <v>39</v>
      </c>
      <c r="B4" s="24"/>
      <c r="C4" s="24"/>
      <c r="D4" s="24"/>
      <c r="E4" s="24"/>
      <c r="F4" s="24"/>
    </row>
    <row r="5" spans="1:10" ht="15" x14ac:dyDescent="0.25">
      <c r="A5" s="42" t="s">
        <v>45</v>
      </c>
      <c r="B5" s="24"/>
      <c r="C5" s="24"/>
      <c r="D5" s="24"/>
      <c r="E5" s="24"/>
      <c r="F5" s="24"/>
    </row>
    <row r="6" spans="1:10" ht="15" x14ac:dyDescent="0.25">
      <c r="A6" s="42" t="s">
        <v>49</v>
      </c>
      <c r="B6" s="24"/>
      <c r="C6" s="24"/>
      <c r="D6" s="24"/>
      <c r="E6" s="24"/>
      <c r="F6" s="24"/>
    </row>
    <row r="7" spans="1:10" ht="15" x14ac:dyDescent="0.25">
      <c r="A7" s="42" t="s">
        <v>34</v>
      </c>
      <c r="B7" s="24"/>
      <c r="C7" s="24"/>
      <c r="D7" s="24"/>
      <c r="E7" s="24"/>
      <c r="F7" s="24"/>
    </row>
    <row r="8" spans="1:10" x14ac:dyDescent="0.25">
      <c r="A8" s="42" t="s">
        <v>35</v>
      </c>
      <c r="B8" s="40"/>
      <c r="C8" s="40"/>
      <c r="D8" s="40"/>
      <c r="E8" s="40"/>
      <c r="F8" s="41"/>
    </row>
    <row r="9" spans="1:10" ht="16.649999999999999" customHeight="1" thickBot="1" x14ac:dyDescent="0.3">
      <c r="A9" s="37"/>
      <c r="B9" s="17"/>
      <c r="C9" s="17"/>
      <c r="D9" s="17"/>
      <c r="E9" s="17"/>
      <c r="F9" s="16"/>
    </row>
    <row r="10" spans="1:10" ht="56.25" customHeight="1" x14ac:dyDescent="0.25">
      <c r="A10" s="38" t="s">
        <v>0</v>
      </c>
      <c r="B10" s="39" t="s">
        <v>32</v>
      </c>
      <c r="C10" s="39" t="s">
        <v>33</v>
      </c>
      <c r="D10" s="39" t="s">
        <v>31</v>
      </c>
      <c r="E10" s="39" t="s">
        <v>43</v>
      </c>
      <c r="F10" s="39" t="s">
        <v>1</v>
      </c>
    </row>
    <row r="11" spans="1:10" ht="19.649999999999999" customHeight="1" x14ac:dyDescent="0.25">
      <c r="A11" s="18" t="s">
        <v>2</v>
      </c>
      <c r="B11" s="25">
        <f>SUM(B12:B13)</f>
        <v>305.2</v>
      </c>
      <c r="C11" s="25">
        <f t="shared" ref="C11:F11" si="0">SUM(C12:C13)</f>
        <v>5.9</v>
      </c>
      <c r="D11" s="25">
        <f t="shared" si="0"/>
        <v>229.5</v>
      </c>
      <c r="E11" s="25">
        <f t="shared" si="0"/>
        <v>17</v>
      </c>
      <c r="F11" s="25">
        <f t="shared" si="0"/>
        <v>557.59999999999991</v>
      </c>
      <c r="H11" s="3"/>
    </row>
    <row r="12" spans="1:10" ht="12.75" customHeight="1" x14ac:dyDescent="0.25">
      <c r="A12" s="19" t="s">
        <v>3</v>
      </c>
      <c r="B12" s="26">
        <v>305.2</v>
      </c>
      <c r="C12" s="26">
        <v>5.9</v>
      </c>
      <c r="D12" s="26">
        <v>229.5</v>
      </c>
      <c r="E12" s="26">
        <v>17</v>
      </c>
      <c r="F12" s="27">
        <v>557.59999999999991</v>
      </c>
      <c r="H12" s="3"/>
    </row>
    <row r="13" spans="1:10" s="2" customFormat="1" ht="20.100000000000001" customHeight="1" x14ac:dyDescent="0.25">
      <c r="A13" s="20" t="s">
        <v>4</v>
      </c>
      <c r="B13" s="26" t="s">
        <v>5</v>
      </c>
      <c r="C13" s="26" t="s">
        <v>5</v>
      </c>
      <c r="D13" s="26">
        <v>0</v>
      </c>
      <c r="E13" s="26">
        <v>0</v>
      </c>
      <c r="F13" s="26">
        <v>0</v>
      </c>
      <c r="H13" s="3"/>
    </row>
    <row r="14" spans="1:10" s="1" customFormat="1" ht="16.649999999999999" customHeight="1" x14ac:dyDescent="0.25">
      <c r="A14" s="5" t="s">
        <v>6</v>
      </c>
      <c r="B14" s="28" t="s">
        <v>5</v>
      </c>
      <c r="C14" s="28">
        <v>0</v>
      </c>
      <c r="D14" s="28" t="s">
        <v>5</v>
      </c>
      <c r="E14" s="28">
        <v>0</v>
      </c>
      <c r="F14" s="28">
        <v>0</v>
      </c>
      <c r="H14" s="3"/>
    </row>
    <row r="15" spans="1:10" ht="16.649999999999999" customHeight="1" x14ac:dyDescent="0.25">
      <c r="A15" s="21" t="s">
        <v>7</v>
      </c>
      <c r="B15" s="25">
        <f>SUM(B16:B17)</f>
        <v>11.9</v>
      </c>
      <c r="C15" s="25">
        <f t="shared" ref="C15:F15" si="1">SUM(C16:C17)</f>
        <v>4.5</v>
      </c>
      <c r="D15" s="25">
        <f t="shared" si="1"/>
        <v>6.7</v>
      </c>
      <c r="E15" s="25">
        <f t="shared" si="1"/>
        <v>7.2</v>
      </c>
      <c r="F15" s="25">
        <f t="shared" si="1"/>
        <v>30.3</v>
      </c>
      <c r="H15" s="3"/>
    </row>
    <row r="16" spans="1:10" s="1" customFormat="1" ht="12.75" customHeight="1" x14ac:dyDescent="0.25">
      <c r="A16" s="22" t="s">
        <v>8</v>
      </c>
      <c r="B16" s="26">
        <v>11.9</v>
      </c>
      <c r="C16" s="26">
        <v>0</v>
      </c>
      <c r="D16" s="26">
        <v>6.7</v>
      </c>
      <c r="E16" s="26">
        <v>7.2</v>
      </c>
      <c r="F16" s="29">
        <v>25.8</v>
      </c>
      <c r="H16" s="3"/>
      <c r="J16" s="4"/>
    </row>
    <row r="17" spans="1:8" s="2" customFormat="1" ht="20.100000000000001" customHeight="1" x14ac:dyDescent="0.25">
      <c r="A17" s="20" t="s">
        <v>9</v>
      </c>
      <c r="B17" s="26">
        <v>0</v>
      </c>
      <c r="C17" s="26">
        <v>4.5</v>
      </c>
      <c r="D17" s="26" t="s">
        <v>5</v>
      </c>
      <c r="E17" s="26">
        <v>0</v>
      </c>
      <c r="F17" s="26">
        <v>4.5</v>
      </c>
      <c r="H17" s="3"/>
    </row>
    <row r="18" spans="1:8" s="1" customFormat="1" ht="16.649999999999999" customHeight="1" x14ac:dyDescent="0.25">
      <c r="A18" s="5" t="s">
        <v>10</v>
      </c>
      <c r="B18" s="28">
        <v>0.4</v>
      </c>
      <c r="C18" s="28" t="s">
        <v>5</v>
      </c>
      <c r="D18" s="28" t="s">
        <v>5</v>
      </c>
      <c r="E18" s="28">
        <v>0</v>
      </c>
      <c r="F18" s="28">
        <v>0.4</v>
      </c>
      <c r="H18" s="3"/>
    </row>
    <row r="19" spans="1:8" s="1" customFormat="1" ht="30" customHeight="1" x14ac:dyDescent="0.25">
      <c r="A19" s="5" t="s">
        <v>11</v>
      </c>
      <c r="B19" s="28">
        <v>1.6</v>
      </c>
      <c r="C19" s="28" t="s">
        <v>5</v>
      </c>
      <c r="D19" s="28">
        <v>0</v>
      </c>
      <c r="E19" s="28">
        <v>0</v>
      </c>
      <c r="F19" s="28">
        <v>1.6</v>
      </c>
      <c r="H19" s="3"/>
    </row>
    <row r="20" spans="1:8" s="1" customFormat="1" ht="16.649999999999999" customHeight="1" x14ac:dyDescent="0.25">
      <c r="A20" s="5" t="s">
        <v>12</v>
      </c>
      <c r="B20" s="28">
        <v>4.5</v>
      </c>
      <c r="C20" s="28">
        <v>1.5</v>
      </c>
      <c r="D20" s="28">
        <v>192.1</v>
      </c>
      <c r="E20" s="28">
        <v>0</v>
      </c>
      <c r="F20" s="28">
        <v>198.1</v>
      </c>
      <c r="H20" s="3"/>
    </row>
    <row r="21" spans="1:8" s="1" customFormat="1" ht="16.649999999999999" customHeight="1" x14ac:dyDescent="0.25">
      <c r="A21" s="9" t="s">
        <v>13</v>
      </c>
      <c r="B21" s="10">
        <f>-SUM(-B46,B23,B24,B20,B19,B18,B14,B11,B15)</f>
        <v>0.69999999999996554</v>
      </c>
      <c r="C21" s="10">
        <f>-SUM(-C46,C23,C24,C20,C19,C18,C14,C11,C15)</f>
        <v>0</v>
      </c>
      <c r="D21" s="10">
        <f>-SUM(-D46,D23,D24,D20,D19,D18,D14,D11,D15)</f>
        <v>77.900000000000134</v>
      </c>
      <c r="E21" s="10">
        <f>-SUM(-E46,E23,E24,E20,E19,E18,E14,E11,E15)</f>
        <v>1.4000000000000012</v>
      </c>
      <c r="F21" s="10">
        <f t="shared" ref="F21" si="2">SUM(B21:E21)</f>
        <v>80.000000000000099</v>
      </c>
      <c r="H21" s="3"/>
    </row>
    <row r="22" spans="1:8" s="1" customFormat="1" ht="19.649999999999999" customHeight="1" x14ac:dyDescent="0.25">
      <c r="A22" s="11" t="s">
        <v>14</v>
      </c>
      <c r="B22" s="30">
        <f>SUM(B21,B20,B19,B18,B15,B14,B11)</f>
        <v>324.29999999999995</v>
      </c>
      <c r="C22" s="30">
        <f t="shared" ref="C22:E22" si="3">SUM(C21,C20,C19,C18,C15,C14,C11)</f>
        <v>11.9</v>
      </c>
      <c r="D22" s="30">
        <f t="shared" si="3"/>
        <v>506.2000000000001</v>
      </c>
      <c r="E22" s="30">
        <f t="shared" si="3"/>
        <v>25.6</v>
      </c>
      <c r="F22" s="30">
        <f>SUM(F11,F14,F15,F18,F19,F20,F21)</f>
        <v>868</v>
      </c>
      <c r="H22" s="3"/>
    </row>
    <row r="23" spans="1:8" ht="19.5" customHeight="1" x14ac:dyDescent="0.25">
      <c r="A23" s="18" t="s">
        <v>15</v>
      </c>
      <c r="B23" s="25">
        <v>0</v>
      </c>
      <c r="C23" s="25">
        <v>0</v>
      </c>
      <c r="D23" s="25">
        <v>0</v>
      </c>
      <c r="E23" s="25">
        <v>0</v>
      </c>
      <c r="F23" s="28">
        <v>0</v>
      </c>
      <c r="H23" s="3"/>
    </row>
    <row r="24" spans="1:8" ht="16.649999999999999" customHeight="1" x14ac:dyDescent="0.25">
      <c r="A24" s="18" t="s">
        <v>16</v>
      </c>
      <c r="B24" s="25">
        <f>SUM(B25:B26)</f>
        <v>0</v>
      </c>
      <c r="C24" s="25">
        <f t="shared" ref="C24:F24" si="4">SUM(C25:C26)</f>
        <v>0</v>
      </c>
      <c r="D24" s="25">
        <f t="shared" si="4"/>
        <v>43.7</v>
      </c>
      <c r="E24" s="25">
        <f t="shared" si="4"/>
        <v>0</v>
      </c>
      <c r="F24" s="25">
        <f t="shared" si="4"/>
        <v>43.7</v>
      </c>
      <c r="H24" s="3"/>
    </row>
    <row r="25" spans="1:8" s="1" customFormat="1" ht="12.75" customHeight="1" x14ac:dyDescent="0.25">
      <c r="A25" s="22" t="s">
        <v>50</v>
      </c>
      <c r="B25" s="29" t="s">
        <v>5</v>
      </c>
      <c r="C25" s="29" t="s">
        <v>5</v>
      </c>
      <c r="D25" s="29">
        <v>43.7</v>
      </c>
      <c r="E25" s="29" t="s">
        <v>5</v>
      </c>
      <c r="F25" s="29">
        <v>43.7</v>
      </c>
      <c r="H25" s="3"/>
    </row>
    <row r="26" spans="1:8" s="1" customFormat="1" ht="16.649999999999999" customHeight="1" x14ac:dyDescent="0.25">
      <c r="A26" s="23" t="s">
        <v>17</v>
      </c>
      <c r="B26" s="31" t="s">
        <v>5</v>
      </c>
      <c r="C26" s="31" t="s">
        <v>5</v>
      </c>
      <c r="D26" s="31" t="s">
        <v>5</v>
      </c>
      <c r="E26" s="31" t="s">
        <v>5</v>
      </c>
      <c r="F26" s="32">
        <v>0</v>
      </c>
      <c r="H26" s="3"/>
    </row>
    <row r="27" spans="1:8" s="1" customFormat="1" ht="19.649999999999999" customHeight="1" thickBot="1" x14ac:dyDescent="0.3">
      <c r="A27" s="13" t="s">
        <v>18</v>
      </c>
      <c r="B27" s="35">
        <f>SUM(B24,B23,B22)</f>
        <v>324.29999999999995</v>
      </c>
      <c r="C27" s="35">
        <f>SUM(C24,C23,C22)</f>
        <v>11.9</v>
      </c>
      <c r="D27" s="35">
        <f>SUM(D24,D23,D22)</f>
        <v>549.90000000000009</v>
      </c>
      <c r="E27" s="35">
        <f>SUM(E24,E23,E22)</f>
        <v>25.6</v>
      </c>
      <c r="F27" s="35">
        <f>SUM(F22,F23,F24)</f>
        <v>911.7</v>
      </c>
      <c r="H27" s="3"/>
    </row>
    <row r="28" spans="1:8" s="1" customFormat="1" ht="19.649999999999999" customHeight="1" x14ac:dyDescent="0.25">
      <c r="A28" s="5"/>
      <c r="B28" s="28"/>
      <c r="C28" s="28"/>
      <c r="D28" s="28"/>
      <c r="E28" s="28"/>
      <c r="F28" s="28"/>
      <c r="H28" s="3"/>
    </row>
    <row r="29" spans="1:8" ht="16.649999999999999" customHeight="1" thickBot="1" x14ac:dyDescent="0.3">
      <c r="A29" s="14"/>
      <c r="B29" s="15"/>
      <c r="C29" s="15"/>
      <c r="D29" s="15"/>
      <c r="E29" s="15"/>
      <c r="F29" s="16"/>
      <c r="H29" s="3"/>
    </row>
    <row r="30" spans="1:8" ht="56.25" customHeight="1" x14ac:dyDescent="0.25">
      <c r="A30" s="12" t="s">
        <v>19</v>
      </c>
      <c r="B30" s="33" t="s">
        <v>32</v>
      </c>
      <c r="C30" s="33" t="s">
        <v>33</v>
      </c>
      <c r="D30" s="33" t="s">
        <v>31</v>
      </c>
      <c r="E30" s="33" t="s">
        <v>43</v>
      </c>
      <c r="F30" s="33" t="s">
        <v>1</v>
      </c>
      <c r="H30" s="3"/>
    </row>
    <row r="31" spans="1:8" ht="19.5" customHeight="1" x14ac:dyDescent="0.25">
      <c r="A31" s="18" t="s">
        <v>20</v>
      </c>
      <c r="B31" s="25">
        <f>SUM(B32:B35)</f>
        <v>64.900000000000006</v>
      </c>
      <c r="C31" s="25">
        <f t="shared" ref="C31:F31" si="5">SUM(C32:C35)</f>
        <v>0</v>
      </c>
      <c r="D31" s="25">
        <f t="shared" si="5"/>
        <v>312.3</v>
      </c>
      <c r="E31" s="25">
        <f t="shared" si="5"/>
        <v>0</v>
      </c>
      <c r="F31" s="25">
        <f t="shared" si="5"/>
        <v>377.20000000000005</v>
      </c>
      <c r="H31" s="3"/>
    </row>
    <row r="32" spans="1:8" s="1" customFormat="1" ht="12.75" customHeight="1" x14ac:dyDescent="0.25">
      <c r="A32" s="22" t="s">
        <v>21</v>
      </c>
      <c r="B32" s="26">
        <v>64.900000000000006</v>
      </c>
      <c r="C32" s="26" t="s">
        <v>5</v>
      </c>
      <c r="D32" s="26">
        <v>312.3</v>
      </c>
      <c r="E32" s="26" t="s">
        <v>5</v>
      </c>
      <c r="F32" s="27">
        <v>377.20000000000005</v>
      </c>
      <c r="H32" s="3"/>
    </row>
    <row r="33" spans="1:8" s="1" customFormat="1" ht="12.75" customHeight="1" x14ac:dyDescent="0.25">
      <c r="A33" s="22" t="s">
        <v>22</v>
      </c>
      <c r="B33" s="26" t="s">
        <v>5</v>
      </c>
      <c r="C33" s="26" t="s">
        <v>5</v>
      </c>
      <c r="D33" s="26" t="s">
        <v>5</v>
      </c>
      <c r="E33" s="26" t="s">
        <v>5</v>
      </c>
      <c r="F33" s="27">
        <v>0</v>
      </c>
      <c r="H33" s="3"/>
    </row>
    <row r="34" spans="1:8" s="1" customFormat="1" ht="25.5" customHeight="1" x14ac:dyDescent="0.25">
      <c r="A34" s="22" t="s">
        <v>23</v>
      </c>
      <c r="B34" s="26" t="s">
        <v>5</v>
      </c>
      <c r="C34" s="26" t="s">
        <v>5</v>
      </c>
      <c r="D34" s="26">
        <v>0</v>
      </c>
      <c r="E34" s="26" t="s">
        <v>5</v>
      </c>
      <c r="F34" s="27">
        <v>0</v>
      </c>
      <c r="H34" s="3"/>
    </row>
    <row r="35" spans="1:8" s="1" customFormat="1" ht="12.75" customHeight="1" x14ac:dyDescent="0.25">
      <c r="A35" s="22" t="s">
        <v>24</v>
      </c>
      <c r="B35" s="26">
        <v>0</v>
      </c>
      <c r="C35" s="26">
        <v>0</v>
      </c>
      <c r="D35" s="26" t="s">
        <v>5</v>
      </c>
      <c r="E35" s="26">
        <v>0</v>
      </c>
      <c r="F35" s="27">
        <v>0</v>
      </c>
      <c r="H35" s="3"/>
    </row>
    <row r="36" spans="1:8" s="1" customFormat="1" ht="30" customHeight="1" x14ac:dyDescent="0.25">
      <c r="A36" s="5" t="s">
        <v>25</v>
      </c>
      <c r="B36" s="28" t="s">
        <v>5</v>
      </c>
      <c r="C36" s="28">
        <v>0</v>
      </c>
      <c r="D36" s="28">
        <v>0</v>
      </c>
      <c r="E36" s="28">
        <v>0</v>
      </c>
      <c r="F36" s="28">
        <v>0</v>
      </c>
      <c r="H36" s="3"/>
    </row>
    <row r="37" spans="1:8" s="1" customFormat="1" ht="30" customHeight="1" x14ac:dyDescent="0.25">
      <c r="A37" s="5" t="s">
        <v>26</v>
      </c>
      <c r="B37" s="28">
        <v>255.4</v>
      </c>
      <c r="C37" s="28">
        <v>11.9</v>
      </c>
      <c r="D37" s="28">
        <v>2.2999999999999998</v>
      </c>
      <c r="E37" s="28">
        <v>0</v>
      </c>
      <c r="F37" s="28">
        <v>269.60000000000002</v>
      </c>
      <c r="H37" s="3"/>
    </row>
    <row r="38" spans="1:8" s="1" customFormat="1" ht="30" customHeight="1" x14ac:dyDescent="0.25">
      <c r="A38" s="5" t="s">
        <v>27</v>
      </c>
      <c r="B38" s="28">
        <v>1.2</v>
      </c>
      <c r="C38" s="28" t="s">
        <v>5</v>
      </c>
      <c r="D38" s="28">
        <v>0</v>
      </c>
      <c r="E38" s="28" t="s">
        <v>5</v>
      </c>
      <c r="F38" s="28">
        <v>1.2</v>
      </c>
      <c r="H38" s="3"/>
    </row>
    <row r="39" spans="1:8" s="1" customFormat="1" ht="30" customHeight="1" x14ac:dyDescent="0.25">
      <c r="A39" s="5" t="s">
        <v>28</v>
      </c>
      <c r="B39" s="28">
        <v>2.8</v>
      </c>
      <c r="C39" s="28">
        <v>0</v>
      </c>
      <c r="D39" s="28">
        <v>0</v>
      </c>
      <c r="E39" s="28">
        <v>0</v>
      </c>
      <c r="F39" s="28">
        <v>2.8</v>
      </c>
      <c r="H39" s="3"/>
    </row>
    <row r="40" spans="1:8" s="1" customFormat="1" ht="30" customHeight="1" x14ac:dyDescent="0.25">
      <c r="A40" s="12" t="s">
        <v>29</v>
      </c>
      <c r="B40" s="34" t="s">
        <v>5</v>
      </c>
      <c r="C40" s="34">
        <v>0</v>
      </c>
      <c r="D40" s="34">
        <v>235.3</v>
      </c>
      <c r="E40" s="34">
        <v>0</v>
      </c>
      <c r="F40" s="34">
        <v>235.3</v>
      </c>
      <c r="H40" s="3"/>
    </row>
    <row r="41" spans="1:8" s="1" customFormat="1" ht="19.649999999999999" customHeight="1" x14ac:dyDescent="0.25">
      <c r="A41" s="11" t="s">
        <v>14</v>
      </c>
      <c r="B41" s="30">
        <f>SUM(B40,B39,B38,B37,B36,B31)</f>
        <v>324.29999999999995</v>
      </c>
      <c r="C41" s="30">
        <f>SUM(C40,C39,C38,C37,C36,C31)</f>
        <v>11.9</v>
      </c>
      <c r="D41" s="30">
        <f>SUM(D40,D39,D38,D37,D36,D31)</f>
        <v>549.90000000000009</v>
      </c>
      <c r="E41" s="30">
        <f>SUM(E40,E39,E38,E37,E36,E31)</f>
        <v>0</v>
      </c>
      <c r="F41" s="30">
        <f>SUM(F31,F36,F37,F38,F39,F40)</f>
        <v>886.10000000000014</v>
      </c>
      <c r="H41" s="3"/>
    </row>
    <row r="42" spans="1:8" ht="19.649999999999999" customHeight="1" x14ac:dyDescent="0.25">
      <c r="A42" s="18" t="s">
        <v>15</v>
      </c>
      <c r="B42" s="25">
        <v>0</v>
      </c>
      <c r="C42" s="25">
        <v>0</v>
      </c>
      <c r="D42" s="25">
        <v>0</v>
      </c>
      <c r="E42" s="25">
        <v>0</v>
      </c>
      <c r="F42" s="28">
        <v>0</v>
      </c>
      <c r="H42" s="3"/>
    </row>
    <row r="43" spans="1:8" ht="16.649999999999999" customHeight="1" x14ac:dyDescent="0.25">
      <c r="A43" s="18" t="s">
        <v>16</v>
      </c>
      <c r="B43" s="25">
        <f>SUM(B44:B45)</f>
        <v>0</v>
      </c>
      <c r="C43" s="25">
        <f t="shared" ref="C43:F43" si="6">SUM(C44:C45)</f>
        <v>0</v>
      </c>
      <c r="D43" s="25">
        <f t="shared" si="6"/>
        <v>0</v>
      </c>
      <c r="E43" s="25">
        <f t="shared" si="6"/>
        <v>25.6</v>
      </c>
      <c r="F43" s="25">
        <f t="shared" si="6"/>
        <v>25.6</v>
      </c>
      <c r="H43" s="3"/>
    </row>
    <row r="44" spans="1:8" s="1" customFormat="1" ht="12.75" customHeight="1" x14ac:dyDescent="0.25">
      <c r="A44" s="22" t="s">
        <v>51</v>
      </c>
      <c r="B44" s="26" t="s">
        <v>5</v>
      </c>
      <c r="C44" s="26" t="s">
        <v>5</v>
      </c>
      <c r="D44" s="26">
        <v>0</v>
      </c>
      <c r="E44" s="26" t="s">
        <v>5</v>
      </c>
      <c r="F44" s="29">
        <v>0</v>
      </c>
      <c r="H44" s="3"/>
    </row>
    <row r="45" spans="1:8" s="1" customFormat="1" ht="16.649999999999999" customHeight="1" x14ac:dyDescent="0.25">
      <c r="A45" s="23" t="s">
        <v>30</v>
      </c>
      <c r="B45" s="31" t="s">
        <v>5</v>
      </c>
      <c r="C45" s="31" t="s">
        <v>5</v>
      </c>
      <c r="D45" s="31" t="s">
        <v>5</v>
      </c>
      <c r="E45" s="31">
        <v>25.6</v>
      </c>
      <c r="F45" s="32">
        <v>25.6</v>
      </c>
      <c r="H45" s="3"/>
    </row>
    <row r="46" spans="1:8" s="1" customFormat="1" ht="19.649999999999999" customHeight="1" thickBot="1" x14ac:dyDescent="0.3">
      <c r="A46" s="13" t="s">
        <v>18</v>
      </c>
      <c r="B46" s="35">
        <f>SUM(B43,B42,B41)</f>
        <v>324.29999999999995</v>
      </c>
      <c r="C46" s="35">
        <f>SUM(C43,C42,C41)</f>
        <v>11.9</v>
      </c>
      <c r="D46" s="35">
        <f>SUM(D43,D42,D41)</f>
        <v>549.90000000000009</v>
      </c>
      <c r="E46" s="35">
        <f>SUM(E43,E42,E41)</f>
        <v>25.6</v>
      </c>
      <c r="F46" s="35">
        <f>SUM(F43,F42,F41)</f>
        <v>911.70000000000016</v>
      </c>
      <c r="H46" s="3"/>
    </row>
    <row r="47" spans="1:8" s="1" customFormat="1" ht="19.649999999999999" customHeight="1" x14ac:dyDescent="0.25">
      <c r="A47" s="6"/>
      <c r="B47" s="28"/>
      <c r="C47" s="28"/>
      <c r="D47" s="28"/>
      <c r="E47" s="28"/>
      <c r="F47" s="28"/>
    </row>
    <row r="48" spans="1:8" x14ac:dyDescent="0.25">
      <c r="A48" s="7"/>
    </row>
  </sheetData>
  <customSheetViews>
    <customSheetView guid="{E2E62207-4E8C-4DCE-923B-465EB447BA02}" showGridLines="0" showRuler="0">
      <selection activeCell="B1" sqref="A1:XFD1048576"/>
      <pageMargins left="0.19685039370078741" right="0.19685039370078741" top="0.78740157480314965" bottom="0.47244094488188981" header="0.51181102362204722" footer="0.23622047244094491"/>
      <pageSetup paperSize="10" scale="89" firstPageNumber="96" orientation="portrait" useFirstPageNumber="1" r:id="rId1"/>
      <headerFooter alignWithMargins="0"/>
    </customSheetView>
    <customSheetView guid="{7FDBA4E0-E6A7-4BCD-B218-C6DA14F868C5}" showGridLines="0" hiddenRows="1" hiddenColumns="1" showRuler="0" topLeftCell="A22">
      <selection activeCell="E33" sqref="E33"/>
      <pageMargins left="0.19685039370078741" right="0.19685039370078741" top="0.78740157480314965" bottom="0.47244094488188981" header="0.51181102362204722" footer="0.23622047244094491"/>
      <pageSetup paperSize="10" scale="89" firstPageNumber="96" orientation="portrait" useFirstPageNumber="1" r:id="rId2"/>
      <headerFooter alignWithMargins="0"/>
    </customSheetView>
    <customSheetView guid="{B0A28525-3033-4270-8A9C-A8A0A718F31A}" showGridLines="0" hiddenRows="1" hiddenColumns="1" showRuler="0" topLeftCell="B1">
      <selection activeCell="B44" sqref="B44"/>
      <pageMargins left="0.19685039370078741" right="0.19685039370078741" top="0.78740157480314965" bottom="0.47244094488188981" header="0.51181102362204722" footer="0.23622047244094491"/>
      <pageSetup paperSize="10" scale="89" firstPageNumber="96" orientation="portrait" useFirstPageNumber="1" r:id="rId3"/>
      <headerFooter alignWithMargins="0"/>
    </customSheetView>
  </customSheetViews>
  <pageMargins left="0.19685039370078741" right="0.19685039370078741" top="0.78740157480314965" bottom="0.47244094488188981" header="0.51181102362204722" footer="0.23622047244094491"/>
  <pageSetup paperSize="10" scale="89" firstPageNumber="96" orientation="portrait" useFirstPageNumber="1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3F82F-AB69-475F-9D0D-5E327EF428E8}">
  <sheetPr codeName="Sheet5">
    <pageSetUpPr autoPageBreaks="0"/>
  </sheetPr>
  <dimension ref="A1:J48"/>
  <sheetViews>
    <sheetView showGridLines="0" showRuler="0" zoomScaleNormal="100" workbookViewId="0"/>
  </sheetViews>
  <sheetFormatPr defaultColWidth="11.44140625" defaultRowHeight="13.2" x14ac:dyDescent="0.25"/>
  <cols>
    <col min="1" max="1" width="38.6640625" style="8" customWidth="1"/>
    <col min="2" max="2" width="13.6640625" style="8" customWidth="1"/>
    <col min="3" max="3" width="13" style="8" customWidth="1"/>
    <col min="4" max="5" width="15" style="8" customWidth="1"/>
    <col min="6" max="6" width="12.6640625" style="8" customWidth="1"/>
  </cols>
  <sheetData>
    <row r="1" spans="1:10" ht="19.649999999999999" customHeight="1" x14ac:dyDescent="0.25">
      <c r="A1" s="36" t="s">
        <v>36</v>
      </c>
      <c r="B1" s="24"/>
      <c r="C1" s="24"/>
      <c r="D1" s="24"/>
      <c r="E1" s="24"/>
      <c r="F1" s="24"/>
    </row>
    <row r="2" spans="1:10" ht="15" x14ac:dyDescent="0.25">
      <c r="A2" s="42" t="s">
        <v>37</v>
      </c>
      <c r="B2" s="24"/>
      <c r="C2" s="24"/>
      <c r="D2" s="24"/>
      <c r="E2" s="24"/>
      <c r="F2" s="24"/>
    </row>
    <row r="3" spans="1:10" ht="15" x14ac:dyDescent="0.25">
      <c r="A3" s="42" t="s">
        <v>38</v>
      </c>
      <c r="B3" s="24"/>
      <c r="C3" s="24"/>
      <c r="D3" s="24"/>
      <c r="E3" s="24"/>
      <c r="F3" s="24"/>
    </row>
    <row r="4" spans="1:10" ht="15" x14ac:dyDescent="0.25">
      <c r="A4" s="42" t="s">
        <v>39</v>
      </c>
      <c r="B4" s="24"/>
      <c r="C4" s="24"/>
      <c r="D4" s="24"/>
      <c r="E4" s="24"/>
      <c r="F4" s="24"/>
    </row>
    <row r="5" spans="1:10" ht="15" x14ac:dyDescent="0.25">
      <c r="A5" s="42" t="s">
        <v>44</v>
      </c>
      <c r="B5" s="24"/>
      <c r="C5" s="24"/>
      <c r="D5" s="24"/>
      <c r="E5" s="24"/>
      <c r="F5" s="24"/>
    </row>
    <row r="6" spans="1:10" ht="15" x14ac:dyDescent="0.25">
      <c r="A6" s="42" t="s">
        <v>52</v>
      </c>
      <c r="B6" s="24"/>
      <c r="C6" s="24"/>
      <c r="D6" s="24"/>
      <c r="E6" s="24"/>
      <c r="F6" s="24"/>
    </row>
    <row r="7" spans="1:10" ht="15" x14ac:dyDescent="0.25">
      <c r="A7" s="42" t="s">
        <v>34</v>
      </c>
      <c r="B7" s="24"/>
      <c r="C7" s="24"/>
      <c r="D7" s="24"/>
      <c r="E7" s="24"/>
      <c r="F7" s="24"/>
    </row>
    <row r="8" spans="1:10" x14ac:dyDescent="0.25">
      <c r="A8" s="42" t="s">
        <v>35</v>
      </c>
      <c r="B8" s="40"/>
      <c r="C8" s="40"/>
      <c r="D8" s="40"/>
      <c r="E8" s="40"/>
      <c r="F8" s="41"/>
    </row>
    <row r="9" spans="1:10" ht="16.649999999999999" customHeight="1" thickBot="1" x14ac:dyDescent="0.3">
      <c r="A9" s="37"/>
      <c r="B9" s="17"/>
      <c r="C9" s="17"/>
      <c r="D9" s="17"/>
      <c r="E9" s="17"/>
      <c r="F9" s="16"/>
    </row>
    <row r="10" spans="1:10" ht="56.25" customHeight="1" x14ac:dyDescent="0.25">
      <c r="A10" s="38" t="s">
        <v>0</v>
      </c>
      <c r="B10" s="39" t="s">
        <v>32</v>
      </c>
      <c r="C10" s="39" t="s">
        <v>33</v>
      </c>
      <c r="D10" s="39" t="s">
        <v>31</v>
      </c>
      <c r="E10" s="39" t="s">
        <v>43</v>
      </c>
      <c r="F10" s="39" t="s">
        <v>1</v>
      </c>
    </row>
    <row r="11" spans="1:10" ht="19.649999999999999" customHeight="1" x14ac:dyDescent="0.25">
      <c r="A11" s="18" t="s">
        <v>2</v>
      </c>
      <c r="B11" s="25">
        <f>SUM(B12:B13)</f>
        <v>317.39999999999998</v>
      </c>
      <c r="C11" s="25">
        <f t="shared" ref="C11:F11" si="0">SUM(C12:C13)</f>
        <v>6.1</v>
      </c>
      <c r="D11" s="25">
        <f t="shared" si="0"/>
        <v>114.7</v>
      </c>
      <c r="E11" s="25">
        <f t="shared" si="0"/>
        <v>16.8</v>
      </c>
      <c r="F11" s="25">
        <f t="shared" si="0"/>
        <v>455</v>
      </c>
      <c r="H11" s="3"/>
    </row>
    <row r="12" spans="1:10" ht="12.75" customHeight="1" x14ac:dyDescent="0.25">
      <c r="A12" s="19" t="s">
        <v>3</v>
      </c>
      <c r="B12" s="26">
        <v>317.39999999999998</v>
      </c>
      <c r="C12" s="26">
        <v>6.1</v>
      </c>
      <c r="D12" s="26">
        <v>114.7</v>
      </c>
      <c r="E12" s="26">
        <v>16.8</v>
      </c>
      <c r="F12" s="27">
        <v>455</v>
      </c>
      <c r="H12" s="3"/>
    </row>
    <row r="13" spans="1:10" s="2" customFormat="1" ht="20.100000000000001" customHeight="1" x14ac:dyDescent="0.25">
      <c r="A13" s="20" t="s">
        <v>4</v>
      </c>
      <c r="B13" s="26" t="s">
        <v>5</v>
      </c>
      <c r="C13" s="26" t="s">
        <v>5</v>
      </c>
      <c r="D13" s="26">
        <v>0</v>
      </c>
      <c r="E13" s="26">
        <v>0</v>
      </c>
      <c r="F13" s="26">
        <v>0</v>
      </c>
      <c r="H13" s="3"/>
    </row>
    <row r="14" spans="1:10" s="1" customFormat="1" ht="16.649999999999999" customHeight="1" x14ac:dyDescent="0.25">
      <c r="A14" s="5" t="s">
        <v>6</v>
      </c>
      <c r="B14" s="28" t="s">
        <v>5</v>
      </c>
      <c r="C14" s="28">
        <v>0</v>
      </c>
      <c r="D14" s="28" t="s">
        <v>5</v>
      </c>
      <c r="E14" s="28">
        <v>0</v>
      </c>
      <c r="F14" s="28">
        <v>0</v>
      </c>
      <c r="H14" s="3"/>
    </row>
    <row r="15" spans="1:10" ht="16.649999999999999" customHeight="1" x14ac:dyDescent="0.25">
      <c r="A15" s="21" t="s">
        <v>7</v>
      </c>
      <c r="B15" s="25">
        <f>SUM(B16:B17)</f>
        <v>12.3</v>
      </c>
      <c r="C15" s="25">
        <f t="shared" ref="C15:F15" si="1">SUM(C16:C17)</f>
        <v>4.3</v>
      </c>
      <c r="D15" s="25">
        <f t="shared" si="1"/>
        <v>6.9</v>
      </c>
      <c r="E15" s="25">
        <f t="shared" si="1"/>
        <v>9.8000000000000007</v>
      </c>
      <c r="F15" s="25">
        <f t="shared" si="1"/>
        <v>33.300000000000004</v>
      </c>
      <c r="H15" s="3"/>
    </row>
    <row r="16" spans="1:10" s="1" customFormat="1" ht="12.75" customHeight="1" x14ac:dyDescent="0.25">
      <c r="A16" s="22" t="s">
        <v>8</v>
      </c>
      <c r="B16" s="26">
        <v>12.3</v>
      </c>
      <c r="C16" s="26">
        <v>0</v>
      </c>
      <c r="D16" s="26">
        <v>6.9</v>
      </c>
      <c r="E16" s="26">
        <v>9.8000000000000007</v>
      </c>
      <c r="F16" s="29">
        <v>29.000000000000004</v>
      </c>
      <c r="H16" s="3"/>
      <c r="J16" s="4"/>
    </row>
    <row r="17" spans="1:8" s="2" customFormat="1" ht="20.100000000000001" customHeight="1" x14ac:dyDescent="0.25">
      <c r="A17" s="20" t="s">
        <v>9</v>
      </c>
      <c r="B17" s="26">
        <v>0</v>
      </c>
      <c r="C17" s="26">
        <v>4.3</v>
      </c>
      <c r="D17" s="26" t="s">
        <v>5</v>
      </c>
      <c r="E17" s="26">
        <v>0</v>
      </c>
      <c r="F17" s="26">
        <v>4.3</v>
      </c>
      <c r="H17" s="3"/>
    </row>
    <row r="18" spans="1:8" s="1" customFormat="1" ht="16.649999999999999" customHeight="1" x14ac:dyDescent="0.25">
      <c r="A18" s="5" t="s">
        <v>10</v>
      </c>
      <c r="B18" s="28">
        <v>0.7</v>
      </c>
      <c r="C18" s="28" t="s">
        <v>5</v>
      </c>
      <c r="D18" s="28" t="s">
        <v>5</v>
      </c>
      <c r="E18" s="28">
        <v>0</v>
      </c>
      <c r="F18" s="28">
        <v>0.7</v>
      </c>
      <c r="H18" s="3"/>
    </row>
    <row r="19" spans="1:8" s="1" customFormat="1" ht="30" customHeight="1" x14ac:dyDescent="0.25">
      <c r="A19" s="5" t="s">
        <v>11</v>
      </c>
      <c r="B19" s="28">
        <v>2.1</v>
      </c>
      <c r="C19" s="28" t="s">
        <v>5</v>
      </c>
      <c r="D19" s="28">
        <v>0</v>
      </c>
      <c r="E19" s="28">
        <v>0</v>
      </c>
      <c r="F19" s="28">
        <v>2.1</v>
      </c>
      <c r="H19" s="3"/>
    </row>
    <row r="20" spans="1:8" s="1" customFormat="1" ht="16.649999999999999" customHeight="1" x14ac:dyDescent="0.25">
      <c r="A20" s="5" t="s">
        <v>12</v>
      </c>
      <c r="B20" s="28">
        <v>4.5999999999999996</v>
      </c>
      <c r="C20" s="28">
        <v>1.5</v>
      </c>
      <c r="D20" s="28">
        <v>89</v>
      </c>
      <c r="E20" s="28">
        <v>0</v>
      </c>
      <c r="F20" s="28">
        <v>95.1</v>
      </c>
      <c r="H20" s="3"/>
    </row>
    <row r="21" spans="1:8" s="1" customFormat="1" ht="16.649999999999999" customHeight="1" x14ac:dyDescent="0.25">
      <c r="A21" s="9" t="s">
        <v>13</v>
      </c>
      <c r="B21" s="10">
        <f>-SUM(-B46,B23,B24,B20,B19,B18,B14,B11,B15)</f>
        <v>-1.1000000000000121</v>
      </c>
      <c r="C21" s="10">
        <f>-SUM(-C46,C23,C24,C20,C19,C18,C14,C11,C15)</f>
        <v>-0.89999999999999947</v>
      </c>
      <c r="D21" s="10">
        <f>-SUM(-D46,D23,D24,D20,D19,D18,D14,D11,D15)</f>
        <v>71.400000000000048</v>
      </c>
      <c r="E21" s="10">
        <f>-SUM(-E46,E23,E24,E20,E19,E18,E14,E11,E15)</f>
        <v>-0.30000000000000071</v>
      </c>
      <c r="F21" s="10">
        <f t="shared" ref="F21" si="2">SUM(B21:E21)</f>
        <v>69.100000000000037</v>
      </c>
      <c r="H21" s="3"/>
    </row>
    <row r="22" spans="1:8" s="1" customFormat="1" ht="19.649999999999999" customHeight="1" x14ac:dyDescent="0.25">
      <c r="A22" s="11" t="s">
        <v>14</v>
      </c>
      <c r="B22" s="30">
        <f>SUM(B21,B20,B19,B18,B15,B14,B11)</f>
        <v>335.99999999999994</v>
      </c>
      <c r="C22" s="30">
        <f t="shared" ref="C22:E22" si="3">SUM(C21,C20,C19,C18,C15,C14,C11)</f>
        <v>11</v>
      </c>
      <c r="D22" s="30">
        <f t="shared" si="3"/>
        <v>282.00000000000006</v>
      </c>
      <c r="E22" s="30">
        <f t="shared" si="3"/>
        <v>26.3</v>
      </c>
      <c r="F22" s="30">
        <f>SUM(F11,F14,F15,F18,F19,F20,F21)</f>
        <v>655.30000000000007</v>
      </c>
      <c r="H22" s="3"/>
    </row>
    <row r="23" spans="1:8" ht="19.5" customHeight="1" x14ac:dyDescent="0.25">
      <c r="A23" s="18" t="s">
        <v>15</v>
      </c>
      <c r="B23" s="25">
        <v>0</v>
      </c>
      <c r="C23" s="25">
        <v>0</v>
      </c>
      <c r="D23" s="25">
        <v>0</v>
      </c>
      <c r="E23" s="25">
        <v>0</v>
      </c>
      <c r="F23" s="28">
        <v>0</v>
      </c>
      <c r="H23" s="3"/>
    </row>
    <row r="24" spans="1:8" ht="16.649999999999999" customHeight="1" x14ac:dyDescent="0.25">
      <c r="A24" s="18" t="s">
        <v>16</v>
      </c>
      <c r="B24" s="25">
        <f>SUM(B25:B26)</f>
        <v>0</v>
      </c>
      <c r="C24" s="25">
        <f t="shared" ref="C24:F24" si="4">SUM(C25:C26)</f>
        <v>0</v>
      </c>
      <c r="D24" s="25">
        <f t="shared" si="4"/>
        <v>92.2</v>
      </c>
      <c r="E24" s="25">
        <f t="shared" si="4"/>
        <v>0</v>
      </c>
      <c r="F24" s="25">
        <f t="shared" si="4"/>
        <v>92.2</v>
      </c>
      <c r="H24" s="3"/>
    </row>
    <row r="25" spans="1:8" s="1" customFormat="1" ht="12.75" customHeight="1" x14ac:dyDescent="0.25">
      <c r="A25" s="22" t="s">
        <v>50</v>
      </c>
      <c r="B25" s="29" t="s">
        <v>5</v>
      </c>
      <c r="C25" s="29" t="s">
        <v>5</v>
      </c>
      <c r="D25" s="29">
        <v>92.2</v>
      </c>
      <c r="E25" s="29" t="s">
        <v>5</v>
      </c>
      <c r="F25" s="29">
        <v>92.2</v>
      </c>
      <c r="H25" s="3"/>
    </row>
    <row r="26" spans="1:8" s="1" customFormat="1" ht="16.649999999999999" customHeight="1" x14ac:dyDescent="0.25">
      <c r="A26" s="23" t="s">
        <v>17</v>
      </c>
      <c r="B26" s="31" t="s">
        <v>5</v>
      </c>
      <c r="C26" s="31" t="s">
        <v>5</v>
      </c>
      <c r="D26" s="31" t="s">
        <v>5</v>
      </c>
      <c r="E26" s="31" t="s">
        <v>5</v>
      </c>
      <c r="F26" s="32">
        <v>0</v>
      </c>
      <c r="H26" s="3"/>
    </row>
    <row r="27" spans="1:8" s="1" customFormat="1" ht="19.649999999999999" customHeight="1" thickBot="1" x14ac:dyDescent="0.3">
      <c r="A27" s="13" t="s">
        <v>18</v>
      </c>
      <c r="B27" s="35">
        <f>SUM(B24,B23,B22)</f>
        <v>335.99999999999994</v>
      </c>
      <c r="C27" s="35">
        <f>SUM(C24,C23,C22)</f>
        <v>11</v>
      </c>
      <c r="D27" s="35">
        <f>SUM(D24,D23,D22)</f>
        <v>374.20000000000005</v>
      </c>
      <c r="E27" s="35">
        <f>SUM(E24,E23,E22)</f>
        <v>26.3</v>
      </c>
      <c r="F27" s="35">
        <f>SUM(F22,F23,F24)</f>
        <v>747.50000000000011</v>
      </c>
      <c r="H27" s="3"/>
    </row>
    <row r="28" spans="1:8" s="1" customFormat="1" ht="19.649999999999999" customHeight="1" x14ac:dyDescent="0.25">
      <c r="A28" s="5"/>
      <c r="B28" s="28"/>
      <c r="C28" s="28"/>
      <c r="D28" s="28"/>
      <c r="E28" s="28"/>
      <c r="F28" s="28"/>
      <c r="H28" s="3"/>
    </row>
    <row r="29" spans="1:8" ht="16.649999999999999" customHeight="1" thickBot="1" x14ac:dyDescent="0.3">
      <c r="A29" s="14"/>
      <c r="B29" s="15"/>
      <c r="C29" s="15"/>
      <c r="D29" s="15"/>
      <c r="E29" s="15"/>
      <c r="F29" s="16"/>
      <c r="H29" s="3"/>
    </row>
    <row r="30" spans="1:8" ht="56.25" customHeight="1" x14ac:dyDescent="0.25">
      <c r="A30" s="12" t="s">
        <v>19</v>
      </c>
      <c r="B30" s="33" t="s">
        <v>32</v>
      </c>
      <c r="C30" s="33" t="s">
        <v>33</v>
      </c>
      <c r="D30" s="33" t="s">
        <v>31</v>
      </c>
      <c r="E30" s="33" t="s">
        <v>43</v>
      </c>
      <c r="F30" s="33" t="s">
        <v>1</v>
      </c>
      <c r="H30" s="3"/>
    </row>
    <row r="31" spans="1:8" ht="19.5" customHeight="1" x14ac:dyDescent="0.25">
      <c r="A31" s="18" t="s">
        <v>20</v>
      </c>
      <c r="B31" s="25">
        <f>SUM(B32:B35)</f>
        <v>65.2</v>
      </c>
      <c r="C31" s="25">
        <f t="shared" ref="C31:F31" si="5">SUM(C32:C35)</f>
        <v>0</v>
      </c>
      <c r="D31" s="25">
        <f t="shared" si="5"/>
        <v>252.3</v>
      </c>
      <c r="E31" s="25">
        <f t="shared" si="5"/>
        <v>0</v>
      </c>
      <c r="F31" s="25">
        <f t="shared" si="5"/>
        <v>317.5</v>
      </c>
      <c r="H31" s="3"/>
    </row>
    <row r="32" spans="1:8" s="1" customFormat="1" ht="12.75" customHeight="1" x14ac:dyDescent="0.25">
      <c r="A32" s="22" t="s">
        <v>21</v>
      </c>
      <c r="B32" s="26">
        <v>65.2</v>
      </c>
      <c r="C32" s="26" t="s">
        <v>5</v>
      </c>
      <c r="D32" s="26">
        <v>252.3</v>
      </c>
      <c r="E32" s="26" t="s">
        <v>5</v>
      </c>
      <c r="F32" s="27">
        <v>317.5</v>
      </c>
      <c r="H32" s="3"/>
    </row>
    <row r="33" spans="1:8" s="1" customFormat="1" ht="12.75" customHeight="1" x14ac:dyDescent="0.25">
      <c r="A33" s="22" t="s">
        <v>22</v>
      </c>
      <c r="B33" s="26" t="s">
        <v>5</v>
      </c>
      <c r="C33" s="26" t="s">
        <v>5</v>
      </c>
      <c r="D33" s="26" t="s">
        <v>5</v>
      </c>
      <c r="E33" s="26" t="s">
        <v>5</v>
      </c>
      <c r="F33" s="27">
        <v>0</v>
      </c>
      <c r="H33" s="3"/>
    </row>
    <row r="34" spans="1:8" s="1" customFormat="1" ht="25.5" customHeight="1" x14ac:dyDescent="0.25">
      <c r="A34" s="22" t="s">
        <v>23</v>
      </c>
      <c r="B34" s="26" t="s">
        <v>5</v>
      </c>
      <c r="C34" s="26" t="s">
        <v>5</v>
      </c>
      <c r="D34" s="26">
        <v>0</v>
      </c>
      <c r="E34" s="26" t="s">
        <v>5</v>
      </c>
      <c r="F34" s="27">
        <v>0</v>
      </c>
      <c r="H34" s="3"/>
    </row>
    <row r="35" spans="1:8" s="1" customFormat="1" ht="12.75" customHeight="1" x14ac:dyDescent="0.25">
      <c r="A35" s="22" t="s">
        <v>24</v>
      </c>
      <c r="B35" s="26">
        <v>0</v>
      </c>
      <c r="C35" s="26">
        <v>0</v>
      </c>
      <c r="D35" s="26" t="s">
        <v>5</v>
      </c>
      <c r="E35" s="26">
        <v>0</v>
      </c>
      <c r="F35" s="27">
        <v>0</v>
      </c>
      <c r="H35" s="3"/>
    </row>
    <row r="36" spans="1:8" s="1" customFormat="1" ht="30" customHeight="1" x14ac:dyDescent="0.25">
      <c r="A36" s="5" t="s">
        <v>25</v>
      </c>
      <c r="B36" s="28" t="s">
        <v>5</v>
      </c>
      <c r="C36" s="28">
        <v>0</v>
      </c>
      <c r="D36" s="28">
        <v>0</v>
      </c>
      <c r="E36" s="28">
        <v>0</v>
      </c>
      <c r="F36" s="28">
        <v>0</v>
      </c>
      <c r="H36" s="3"/>
    </row>
    <row r="37" spans="1:8" s="1" customFormat="1" ht="30" customHeight="1" x14ac:dyDescent="0.25">
      <c r="A37" s="5" t="s">
        <v>26</v>
      </c>
      <c r="B37" s="28">
        <v>266.7</v>
      </c>
      <c r="C37" s="28">
        <v>11</v>
      </c>
      <c r="D37" s="28">
        <v>1.9</v>
      </c>
      <c r="E37" s="28">
        <v>0</v>
      </c>
      <c r="F37" s="28">
        <v>279.59999999999997</v>
      </c>
      <c r="H37" s="3"/>
    </row>
    <row r="38" spans="1:8" s="1" customFormat="1" ht="30" customHeight="1" x14ac:dyDescent="0.25">
      <c r="A38" s="5" t="s">
        <v>27</v>
      </c>
      <c r="B38" s="28">
        <v>0.9</v>
      </c>
      <c r="C38" s="28" t="s">
        <v>5</v>
      </c>
      <c r="D38" s="28">
        <v>0</v>
      </c>
      <c r="E38" s="28" t="s">
        <v>5</v>
      </c>
      <c r="F38" s="28">
        <v>0.9</v>
      </c>
      <c r="H38" s="3"/>
    </row>
    <row r="39" spans="1:8" s="1" customFormat="1" ht="30" customHeight="1" x14ac:dyDescent="0.25">
      <c r="A39" s="5" t="s">
        <v>28</v>
      </c>
      <c r="B39" s="28">
        <v>3.2</v>
      </c>
      <c r="C39" s="28">
        <v>0</v>
      </c>
      <c r="D39" s="28">
        <v>0</v>
      </c>
      <c r="E39" s="28">
        <v>0</v>
      </c>
      <c r="F39" s="28">
        <v>3.2</v>
      </c>
      <c r="H39" s="3"/>
    </row>
    <row r="40" spans="1:8" s="1" customFormat="1" ht="30" customHeight="1" x14ac:dyDescent="0.25">
      <c r="A40" s="12" t="s">
        <v>29</v>
      </c>
      <c r="B40" s="34" t="s">
        <v>5</v>
      </c>
      <c r="C40" s="34">
        <v>0</v>
      </c>
      <c r="D40" s="34">
        <v>120</v>
      </c>
      <c r="E40" s="34">
        <v>0</v>
      </c>
      <c r="F40" s="34">
        <v>120</v>
      </c>
      <c r="H40" s="3"/>
    </row>
    <row r="41" spans="1:8" s="1" customFormat="1" ht="19.649999999999999" customHeight="1" x14ac:dyDescent="0.25">
      <c r="A41" s="11" t="s">
        <v>14</v>
      </c>
      <c r="B41" s="30">
        <f>SUM(B40,B39,B38,B37,B36,B31)</f>
        <v>336</v>
      </c>
      <c r="C41" s="30">
        <f>SUM(C40,C39,C38,C37,C36,C31)</f>
        <v>11</v>
      </c>
      <c r="D41" s="30">
        <f>SUM(D40,D39,D38,D37,D36,D31)</f>
        <v>374.20000000000005</v>
      </c>
      <c r="E41" s="30">
        <f>SUM(E40,E39,E38,E37,E36,E31)</f>
        <v>0</v>
      </c>
      <c r="F41" s="30">
        <f>SUM(F31,F36,F37,F38,F39,F40)</f>
        <v>721.19999999999993</v>
      </c>
      <c r="H41" s="3"/>
    </row>
    <row r="42" spans="1:8" ht="19.649999999999999" customHeight="1" x14ac:dyDescent="0.25">
      <c r="A42" s="18" t="s">
        <v>15</v>
      </c>
      <c r="B42" s="25">
        <v>0</v>
      </c>
      <c r="C42" s="25">
        <v>0</v>
      </c>
      <c r="D42" s="25">
        <v>0</v>
      </c>
      <c r="E42" s="25">
        <v>0</v>
      </c>
      <c r="F42" s="28">
        <v>0</v>
      </c>
      <c r="H42" s="3"/>
    </row>
    <row r="43" spans="1:8" ht="16.649999999999999" customHeight="1" x14ac:dyDescent="0.25">
      <c r="A43" s="18" t="s">
        <v>16</v>
      </c>
      <c r="B43" s="25">
        <f>SUM(B44:B45)</f>
        <v>0</v>
      </c>
      <c r="C43" s="25">
        <f t="shared" ref="C43:F43" si="6">SUM(C44:C45)</f>
        <v>0</v>
      </c>
      <c r="D43" s="25">
        <f t="shared" si="6"/>
        <v>0</v>
      </c>
      <c r="E43" s="25">
        <f t="shared" si="6"/>
        <v>26.3</v>
      </c>
      <c r="F43" s="25">
        <f t="shared" si="6"/>
        <v>26.3</v>
      </c>
      <c r="H43" s="3"/>
    </row>
    <row r="44" spans="1:8" s="1" customFormat="1" ht="12.75" customHeight="1" x14ac:dyDescent="0.25">
      <c r="A44" s="22" t="s">
        <v>51</v>
      </c>
      <c r="B44" s="26" t="s">
        <v>5</v>
      </c>
      <c r="C44" s="26" t="s">
        <v>5</v>
      </c>
      <c r="D44" s="26">
        <v>0</v>
      </c>
      <c r="E44" s="26" t="s">
        <v>5</v>
      </c>
      <c r="F44" s="29">
        <v>0</v>
      </c>
      <c r="H44" s="3"/>
    </row>
    <row r="45" spans="1:8" s="1" customFormat="1" ht="16.649999999999999" customHeight="1" x14ac:dyDescent="0.25">
      <c r="A45" s="23" t="s">
        <v>30</v>
      </c>
      <c r="B45" s="31" t="s">
        <v>5</v>
      </c>
      <c r="C45" s="31" t="s">
        <v>5</v>
      </c>
      <c r="D45" s="31" t="s">
        <v>5</v>
      </c>
      <c r="E45" s="31">
        <v>26.3</v>
      </c>
      <c r="F45" s="32">
        <v>26.3</v>
      </c>
      <c r="H45" s="3"/>
    </row>
    <row r="46" spans="1:8" s="1" customFormat="1" ht="19.649999999999999" customHeight="1" thickBot="1" x14ac:dyDescent="0.3">
      <c r="A46" s="13" t="s">
        <v>18</v>
      </c>
      <c r="B46" s="35">
        <f>SUM(B43,B42,B41)</f>
        <v>336</v>
      </c>
      <c r="C46" s="35">
        <f>SUM(C43,C42,C41)</f>
        <v>11</v>
      </c>
      <c r="D46" s="35">
        <f>SUM(D43,D42,D41)</f>
        <v>374.20000000000005</v>
      </c>
      <c r="E46" s="35">
        <f>SUM(E43,E42,E41)</f>
        <v>26.3</v>
      </c>
      <c r="F46" s="35">
        <f>SUM(F43,F42,F41)</f>
        <v>747.49999999999989</v>
      </c>
      <c r="H46" s="3"/>
    </row>
    <row r="47" spans="1:8" s="1" customFormat="1" ht="19.649999999999999" customHeight="1" x14ac:dyDescent="0.25">
      <c r="A47" s="6"/>
      <c r="B47" s="28"/>
      <c r="C47" s="28"/>
      <c r="D47" s="28"/>
      <c r="E47" s="28"/>
      <c r="F47" s="28"/>
    </row>
    <row r="48" spans="1:8" x14ac:dyDescent="0.25">
      <c r="A48" s="7"/>
    </row>
  </sheetData>
  <customSheetViews>
    <customSheetView guid="{E2E62207-4E8C-4DCE-923B-465EB447BA02}" showGridLines="0" showRuler="0">
      <selection activeCell="B1" sqref="A1:XFD1048576"/>
      <pageMargins left="0.19685039370078741" right="0.19685039370078741" top="0.78740157480314965" bottom="0.47244094488188981" header="0.51181102362204722" footer="0.23622047244094491"/>
      <pageSetup paperSize="9" scale="89" firstPageNumber="96" orientation="portrait" useFirstPageNumber="1" r:id="rId1"/>
      <headerFooter alignWithMargins="0"/>
    </customSheetView>
    <customSheetView guid="{7FDBA4E0-E6A7-4BCD-B218-C6DA14F868C5}" showGridLines="0" hiddenRows="1" hiddenColumns="1" showRuler="0">
      <selection activeCell="D26" sqref="D26"/>
      <pageMargins left="0.19685039370078741" right="0.19685039370078741" top="0.78740157480314965" bottom="0.47244094488188981" header="0.51181102362204722" footer="0.23622047244094491"/>
      <pageSetup paperSize="9" scale="89" firstPageNumber="96" orientation="portrait" useFirstPageNumber="1" r:id="rId2"/>
      <headerFooter alignWithMargins="0"/>
    </customSheetView>
    <customSheetView guid="{B0A28525-3033-4270-8A9C-A8A0A718F31A}" showGridLines="0" hiddenRows="1" hiddenColumns="1" showRuler="0" topLeftCell="B1">
      <selection activeCell="B44" sqref="B44"/>
      <pageMargins left="0.19685039370078741" right="0.19685039370078741" top="0.78740157480314965" bottom="0.47244094488188981" header="0.51181102362204722" footer="0.23622047244094491"/>
      <pageSetup paperSize="9" scale="89" firstPageNumber="96" orientation="portrait" useFirstPageNumber="1" r:id="rId3"/>
      <headerFooter alignWithMargins="0"/>
    </customSheetView>
  </customSheetViews>
  <pageMargins left="0.19685039370078741" right="0.19685039370078741" top="0.78740157480314965" bottom="0.47244094488188981" header="0.51181102362204722" footer="0.23622047244094491"/>
  <pageSetup paperSize="9" scale="89" firstPageNumber="96" orientation="portrait" useFirstPageNumber="1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6954788CDF3140A64865E80C8809F7" ma:contentTypeVersion="6" ma:contentTypeDescription="Een nieuw document maken." ma:contentTypeScope="" ma:versionID="1223b79604e931d87e633c484e71bb7a">
  <xsd:schema xmlns:xsd="http://www.w3.org/2001/XMLSchema" xmlns:xs="http://www.w3.org/2001/XMLSchema" xmlns:p="http://schemas.microsoft.com/office/2006/metadata/properties" xmlns:ns2="8a2efa28-911c-45ce-bd13-caa5b39d01e4" xmlns:ns3="cce0de22-5d39-4c6d-b925-693eba81b8ac" targetNamespace="http://schemas.microsoft.com/office/2006/metadata/properties" ma:root="true" ma:fieldsID="c092dc1a46ddf5dd17a78ead378c020f" ns2:_="" ns3:_="">
    <xsd:import namespace="8a2efa28-911c-45ce-bd13-caa5b39d01e4"/>
    <xsd:import namespace="cce0de22-5d39-4c6d-b925-693eba81b8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Soort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2efa28-911c-45ce-bd13-caa5b39d01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oort" ma:index="10" nillable="true" ma:displayName="Soort" ma:default="Werkdocument" ma:format="Dropdown" ma:internalName="Soort">
      <xsd:simpleType>
        <xsd:restriction base="dms:Choice">
          <xsd:enumeration value="Werkdocument"/>
          <xsd:enumeration value="Finale versie"/>
        </xsd:restriction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e0de22-5d39-4c6d-b925-693eba81b8a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ort xmlns="8a2efa28-911c-45ce-bd13-caa5b39d01e4">Werkdocument</Soort>
  </documentManagement>
</p:properties>
</file>

<file path=customXml/itemProps1.xml><?xml version="1.0" encoding="utf-8"?>
<ds:datastoreItem xmlns:ds="http://schemas.openxmlformats.org/officeDocument/2006/customXml" ds:itemID="{107BD865-2414-42B5-A2C5-146338A32E50}"/>
</file>

<file path=customXml/itemProps2.xml><?xml version="1.0" encoding="utf-8"?>
<ds:datastoreItem xmlns:ds="http://schemas.openxmlformats.org/officeDocument/2006/customXml" ds:itemID="{7DC6FF7F-C630-4397-8F7D-4DC276CCE328}"/>
</file>

<file path=customXml/itemProps3.xml><?xml version="1.0" encoding="utf-8"?>
<ds:datastoreItem xmlns:ds="http://schemas.openxmlformats.org/officeDocument/2006/customXml" ds:itemID="{3B55FC95-05F1-474B-9E78-7DFFD187DDD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2018</vt:lpstr>
      <vt:lpstr>2019</vt:lpstr>
      <vt:lpstr>2020</vt:lpstr>
      <vt:lpstr>2021</vt:lpstr>
      <vt:lpstr>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2023-11-28T16:40:49Z</dcterms:created>
  <dcterms:modified xsi:type="dcterms:W3CDTF">2023-11-28T16:40:53Z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0x010100D76954788CDF3140A64865E80C8809F7</vt:lpwstr>
  </property>
  <property fmtid="{D5CDD505-2E9C-101B-9397-08002B2CF9AE}" pid="4" name="SV_HIDDEN_GRID_QUERY_LIST_4F35BF76-6C0D-4D9B-82B2-816C12CF3733">
    <vt:lpwstr>empty_477D106A-C0D6-4607-AEBD-E2C9D60EA279</vt:lpwstr>
  </property>
</Properties>
</file>