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FB91A16A-B320-4342-845E-FB145129B987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A-1" sheetId="39" r:id="rId1"/>
  </sheets>
  <definedNames>
    <definedName name="_xlnm.Print_Area" localSheetId="0">'II-A-1'!$A$2:$D$45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'II-A-1'!#REF!</definedName>
    <definedName name="Z_0E955206_716B_452B_855D_D21006127D1F_.wvu.PrintArea" localSheetId="0" hidden="1">'II-A-1'!$A$10:$E$45</definedName>
    <definedName name="Z_0E955206_716B_452B_855D_D21006127D1F_.wvu.Rows" localSheetId="0" hidden="1">'II-A-1'!#REF!,'II-A-1'!$10:$10,'II-A-1'!#REF!,'II-A-1'!#REF!,'II-A-1'!$40:$40</definedName>
    <definedName name="Z_213E50C8_D915_47E6_8FE2_DC92B3E1A45E_.wvu.Cols" localSheetId="0" hidden="1">'II-A-1'!$A:$A</definedName>
    <definedName name="Z_213E50C8_D915_47E6_8FE2_DC92B3E1A45E_.wvu.PrintArea" localSheetId="0" hidden="1">'II-A-1'!$A$2:$D$45</definedName>
    <definedName name="Z_213E50C8_D915_47E6_8FE2_DC92B3E1A45E_.wvu.Rows" localSheetId="0" hidden="1">'II-A-1'!#REF!</definedName>
    <definedName name="Z_38E1BB7F_6B2C_47FA_B8EF_48692DCFF448_.wvu.PrintArea" localSheetId="0" hidden="1">'II-A-1'!$A$10:$E$48</definedName>
    <definedName name="Z_509236D2_234F_4D94_B898_730043398560_.wvu.Cols" localSheetId="0" hidden="1">'II-A-1'!#REF!</definedName>
    <definedName name="Z_509236D2_234F_4D94_B898_730043398560_.wvu.Rows" localSheetId="0" hidden="1">'II-A-1'!#REF!</definedName>
    <definedName name="Z_55E504A0_A194_4D30_979F_2A59828375F0_.wvu.Cols" localSheetId="0" hidden="1">'II-A-1'!$A:$A,'II-A-1'!#REF!</definedName>
    <definedName name="Z_55E504A0_A194_4D30_979F_2A59828375F0_.wvu.PrintArea" localSheetId="0" hidden="1">'II-A-1'!$B$2:$C$45</definedName>
    <definedName name="Z_55E504A0_A194_4D30_979F_2A59828375F0_.wvu.Rows" localSheetId="0" hidden="1">'II-A-1'!#REF!</definedName>
    <definedName name="Z_7729C087_579D_4488_8235_730A8C5A89E1_.wvu.Cols" localSheetId="0" hidden="1">'II-A-1'!#REF!</definedName>
    <definedName name="Z_7729C087_579D_4488_8235_730A8C5A89E1_.wvu.PrintArea" localSheetId="0" hidden="1">'II-A-1'!$A$10:$E$46</definedName>
    <definedName name="Z_7729C087_579D_4488_8235_730A8C5A89E1_.wvu.Rows" localSheetId="0" hidden="1">'II-A-1'!#REF!</definedName>
    <definedName name="Z_8BE90383_D74B_4FE7_A1AC_2D96D21C4696_.wvu.Cols" localSheetId="0" hidden="1">'II-A-1'!$A:$A,'II-A-1'!#REF!</definedName>
    <definedName name="Z_8BE90383_D74B_4FE7_A1AC_2D96D21C4696_.wvu.PrintArea" localSheetId="0" hidden="1">'II-A-1'!$A$10:$E$45</definedName>
    <definedName name="Z_8BE90383_D74B_4FE7_A1AC_2D96D21C4696_.wvu.Rows" localSheetId="0" hidden="1">'II-A-1'!#REF!,'II-A-1'!#REF!,'II-A-1'!#REF!,'II-A-1'!#REF!,'II-A-1'!#REF!,'II-A-1'!#REF!</definedName>
    <definedName name="Z_99C9E3E5_F007_46DF_8740_08113C065C51_.wvu.Cols" localSheetId="0" hidden="1">'II-A-1'!#REF!</definedName>
    <definedName name="Z_99C9E3E5_F007_46DF_8740_08113C065C51_.wvu.PrintArea" localSheetId="0" hidden="1">'II-A-1'!$A$10:$E$45</definedName>
    <definedName name="Z_99C9E3E5_F007_46DF_8740_08113C065C51_.wvu.Rows" localSheetId="0" hidden="1">'II-A-1'!#REF!,'II-A-1'!$10:$10,'II-A-1'!#REF!,'II-A-1'!#REF!,'II-A-1'!$40:$40</definedName>
    <definedName name="Z_A5247E9C_0BE4_4B4B_9BCA_F43CB3BCD799_.wvu.Cols" localSheetId="0" hidden="1">'II-A-1'!#REF!</definedName>
    <definedName name="Z_A5247E9C_0BE4_4B4B_9BCA_F43CB3BCD799_.wvu.PrintArea" localSheetId="0" hidden="1">'II-A-1'!$A$2:$D$45</definedName>
    <definedName name="Z_A5247E9C_0BE4_4B4B_9BCA_F43CB3BCD799_.wvu.Rows" localSheetId="0" hidden="1">'II-A-1'!#REF!</definedName>
    <definedName name="Z_CA7C2C2C_E5EA_4A5E_9700_A7E8D1C87485_.wvu.PrintArea" localSheetId="0" hidden="1">'II-A-1'!$B$10:$D$45</definedName>
    <definedName name="Z_D9CC8C55_E3F7_4B53_993D_3030D1A4DB08_.wvu.Cols" localSheetId="0" hidden="1">'II-A-1'!#REF!</definedName>
    <definedName name="Z_D9CC8C55_E3F7_4B53_993D_3030D1A4DB08_.wvu.PrintArea" localSheetId="0" hidden="1">'II-A-1'!$A$10:$E$46</definedName>
    <definedName name="Z_D9CC8C55_E3F7_4B53_993D_3030D1A4DB08_.wvu.Rows" localSheetId="0" hidden="1">'II-A-1'!#REF!</definedName>
    <definedName name="Z_F16144FC_04A6_48BC_B28E_2B30DEF3F66E_.wvu.Cols" localSheetId="0" hidden="1">'II-A-1'!#REF!</definedName>
    <definedName name="Z_F16144FC_04A6_48BC_B28E_2B30DEF3F66E_.wvu.PrintArea" localSheetId="0" hidden="1">'II-A-1'!$A$2:$D$45</definedName>
    <definedName name="Z_F16144FC_04A6_48BC_B28E_2B30DEF3F66E_.wvu.Rows" localSheetId="0" hidden="1">'II-A-1'!#REF!</definedName>
    <definedName name="Z_FE2317E1_3300_488D_A0D1_F3637A11C263_.wvu.Cols" localSheetId="0" hidden="1">'II-A-1'!$A:$A,'II-A-1'!#REF!</definedName>
    <definedName name="Z_FE2317E1_3300_488D_A0D1_F3637A11C263_.wvu.PrintArea" localSheetId="0" hidden="1">'II-A-1'!$A$10:$E$45</definedName>
    <definedName name="Z_FE2317E1_3300_488D_A0D1_F3637A11C263_.wvu.Rows" localSheetId="0" hidden="1">'II-A-1'!#REF!,'II-A-1'!#REF!,'II-A-1'!#REF!,'II-A-1'!#REF!,'II-A-1'!#REF!,'II-A-1'!#REF!</definedName>
  </definedNames>
  <calcPr calcId="191029"/>
  <customWorkbookViews>
    <customWorkbookView name="NL" guid="{A5247E9C-0BE4-4B4B-9BCA-F43CB3BCD799}" maximized="1" xWindow="-9" yWindow="-9" windowWidth="1938" windowHeight="1050" activeSheetId="39"/>
    <customWorkbookView name="FR" guid="{213E50C8-D915-47E6-8FE2-DC92B3E1A45E}" maximized="1" xWindow="-9" yWindow="-9" windowWidth="1938" windowHeight="1050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8" i="39" l="1"/>
  <c r="AX27" i="39"/>
  <c r="AX19" i="39" l="1"/>
  <c r="AX15" i="39"/>
  <c r="AX12" i="39"/>
  <c r="AW28" i="39"/>
  <c r="AW27" i="39"/>
  <c r="AW23" i="39"/>
  <c r="AW19" i="39"/>
  <c r="AW15" i="39"/>
  <c r="AW12" i="39"/>
  <c r="AX26" i="39" l="1"/>
  <c r="AW26" i="39"/>
  <c r="AV28" i="39"/>
  <c r="AU28" i="39"/>
  <c r="AT28" i="39"/>
  <c r="AS28" i="39"/>
  <c r="AR28" i="39"/>
  <c r="AQ28" i="39"/>
  <c r="AP28" i="39"/>
  <c r="AO28" i="39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AV27" i="39"/>
  <c r="AU27" i="39"/>
  <c r="AT27" i="39"/>
  <c r="AS27" i="39"/>
  <c r="AR27" i="39"/>
  <c r="AQ27" i="39"/>
  <c r="AP27" i="39"/>
  <c r="AO27" i="39"/>
  <c r="AN27" i="39"/>
  <c r="AM27" i="39"/>
  <c r="AL27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AV23" i="39"/>
  <c r="AU23" i="39"/>
  <c r="AT23" i="39"/>
  <c r="AS23" i="39"/>
  <c r="AR23" i="39"/>
  <c r="AQ23" i="39"/>
  <c r="AP23" i="39"/>
  <c r="AO23" i="39"/>
  <c r="AN23" i="39"/>
  <c r="AM23" i="39"/>
  <c r="AL23" i="39"/>
  <c r="AK23" i="39"/>
  <c r="AJ23" i="39"/>
  <c r="AI23" i="39"/>
  <c r="AH23" i="39"/>
  <c r="AG23" i="39"/>
  <c r="AF23" i="39"/>
  <c r="AE23" i="39"/>
  <c r="AD23" i="39"/>
  <c r="AC23" i="39"/>
  <c r="AB23" i="39"/>
  <c r="AA23" i="39"/>
  <c r="Z23" i="39"/>
  <c r="Y23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AV19" i="39"/>
  <c r="AU19" i="39"/>
  <c r="AT19" i="39"/>
  <c r="AS19" i="39"/>
  <c r="AR19" i="39"/>
  <c r="AQ19" i="39"/>
  <c r="AP19" i="39"/>
  <c r="AO19" i="39"/>
  <c r="AN19" i="39"/>
  <c r="AM19" i="39"/>
  <c r="AL19" i="39"/>
  <c r="AK19" i="39"/>
  <c r="AJ19" i="39"/>
  <c r="AI19" i="39"/>
  <c r="AH19" i="39"/>
  <c r="AG19" i="39"/>
  <c r="AF19" i="39"/>
  <c r="AE19" i="39"/>
  <c r="AD19" i="39"/>
  <c r="AC19" i="39"/>
  <c r="AB19" i="39"/>
  <c r="AA19" i="39"/>
  <c r="Z19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AV15" i="39"/>
  <c r="AU15" i="39"/>
  <c r="AT15" i="39"/>
  <c r="AS15" i="39"/>
  <c r="AR15" i="39"/>
  <c r="AQ15" i="39"/>
  <c r="AP15" i="39"/>
  <c r="AO15" i="39"/>
  <c r="AN15" i="39"/>
  <c r="AM15" i="39"/>
  <c r="AL15" i="39"/>
  <c r="AK15" i="39"/>
  <c r="AJ15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AV12" i="39"/>
  <c r="AU12" i="39"/>
  <c r="AT12" i="39"/>
  <c r="AS12" i="39"/>
  <c r="AR12" i="39"/>
  <c r="AQ12" i="39"/>
  <c r="AP12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AN26" i="39" l="1"/>
  <c r="AD26" i="39"/>
  <c r="D26" i="39"/>
  <c r="AV26" i="39"/>
  <c r="AU26" i="39"/>
  <c r="AT26" i="39"/>
  <c r="AS26" i="39"/>
  <c r="AR26" i="39"/>
  <c r="AQ26" i="39"/>
  <c r="AP26" i="39"/>
  <c r="AO26" i="39"/>
  <c r="AM26" i="39"/>
  <c r="AL26" i="39"/>
  <c r="AK26" i="39"/>
  <c r="AJ26" i="39"/>
  <c r="AI26" i="39"/>
  <c r="AH26" i="39"/>
  <c r="AG26" i="39"/>
  <c r="AF26" i="39"/>
  <c r="AE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C26" i="39"/>
  <c r="B12" i="39"/>
  <c r="B15" i="39"/>
  <c r="B28" i="39"/>
  <c r="B23" i="39"/>
  <c r="B27" i="39"/>
  <c r="B19" i="39"/>
  <c r="B26" i="39" l="1"/>
</calcChain>
</file>

<file path=xl/sharedStrings.xml><?xml version="1.0" encoding="utf-8"?>
<sst xmlns="http://schemas.openxmlformats.org/spreadsheetml/2006/main" count="80" uniqueCount="70">
  <si>
    <t xml:space="preserve">Perimeter: Sociale zekerheid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</si>
  <si>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</si>
  <si>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</si>
  <si>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</si>
  <si>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</si>
  <si>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</si>
  <si>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</si>
  <si>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</si>
  <si>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</si>
  <si>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</si>
  <si>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</si>
  <si>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</si>
  <si>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</si>
  <si>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</si>
  <si>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</si>
  <si>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</si>
  <si>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</si>
  <si>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</si>
  <si>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</si>
  <si>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</si>
  <si>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</si>
  <si>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</si>
  <si>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</si>
  <si>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</si>
  <si>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</si>
  <si>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</si>
  <si>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</si>
  <si>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</si>
  <si>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</si>
  <si>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</si>
  <si>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</si>
  <si>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</si>
  <si>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</si>
  <si>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</si>
  <si>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</si>
  <si>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</si>
  <si>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</si>
  <si>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</si>
  <si>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</si>
  <si>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</si>
  <si>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</si>
  <si>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</si>
  <si>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</si>
  <si>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</si>
  <si>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</si>
  <si>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</si>
  <si>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</si>
  <si>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</si>
  <si>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Bron: FOD Sociale Zekerheid, RSZ </t>
  </si>
  <si>
    <t xml:space="preserve">RSZ </t>
  </si>
  <si>
    <t xml:space="preserve">   Arbeiders </t>
  </si>
  <si>
    <t xml:space="preserve">      Mannen </t>
  </si>
  <si>
    <t xml:space="preserve">      Vrouwen </t>
  </si>
  <si>
    <t xml:space="preserve">   Bedienden </t>
  </si>
  <si>
    <t xml:space="preserve">NPM </t>
  </si>
  <si>
    <t xml:space="preserve">   Mijnwerkers </t>
  </si>
  <si>
    <t xml:space="preserve">   Zeelieden </t>
  </si>
  <si>
    <t xml:space="preserve">Totaal </t>
  </si>
  <si>
    <t/>
  </si>
  <si>
    <t xml:space="preserve">Titel: Aantal onder de sociale zekerheid ressorterende werknemers (30 juni) </t>
  </si>
  <si>
    <t xml:space="preserve">2018 </t>
  </si>
  <si>
    <t xml:space="preserve">- </t>
  </si>
  <si>
    <t xml:space="preserve">2017 </t>
  </si>
  <si>
    <t xml:space="preserve">Periode: 1970-2018 </t>
  </si>
  <si>
    <t xml:space="preserve">Stelsel: Werknemers </t>
  </si>
  <si>
    <t xml:space="preserve">Tak: Totaal van de takken van het stelsel  </t>
  </si>
  <si>
    <t xml:space="preserve">Update: Januari 2020 </t>
  </si>
  <si>
    <t xml:space="preserve">Eenheden: Aantal </t>
  </si>
  <si>
    <r>
      <t xml:space="preserve">HVKZ </t>
    </r>
    <r>
      <rPr>
        <b/>
        <vertAlign val="superscript"/>
        <sz val="12"/>
        <color rgb="FF333399"/>
        <rFont val="Century Gothic"/>
        <family val="2"/>
      </rPr>
      <t>(1)</t>
    </r>
  </si>
  <si>
    <t>(1) Op 1 januari 2018 zijn de bevoegdheden van de Hulp- en Voorzorgskas voor Zeevarenden (HVKZ) overgegaan in de Rijksdienst voor Sociale Zekerheid (RSZ) en de Hulpkas voor Ziekte- en Invaliditeitsverzekering (HZIV).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</si>
</sst>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  <font>
      <b/>
      <i/>
      <sz val="12"/>
      <color rgb="FF333399"/>
      <name val="Century Gothic"/>
      <family val="2"/>
    </font>
    <font>
      <b/>
      <vertAlign val="superscript"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thick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56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2" fillId="7" borderId="0" xfId="0" applyNumberFormat="1" applyFont="1" applyFill="1" applyBorder="1" applyAlignment="1"/>
    <xf numFmtId="164" fontId="12" fillId="7" borderId="0" xfId="0" applyNumberFormat="1" applyFont="1" applyFill="1" applyAlignment="1"/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164" fontId="13" fillId="7" borderId="0" xfId="0" applyNumberFormat="1" applyFont="1" applyFill="1" applyBorder="1" applyAlignment="1"/>
    <xf numFmtId="0" fontId="11" fillId="7" borderId="0" xfId="0" applyFont="1" applyFill="1" applyAlignment="1">
      <alignment vertical="center"/>
    </xf>
    <xf numFmtId="164" fontId="10" fillId="7" borderId="0" xfId="0" applyNumberFormat="1" applyFont="1" applyFill="1" applyBorder="1"/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Alignment="1"/>
    <xf numFmtId="0" fontId="13" fillId="7" borderId="0" xfId="0" applyFont="1" applyFill="1"/>
    <xf numFmtId="0" fontId="11" fillId="7" borderId="0" xfId="0" applyFont="1" applyFill="1" applyAlignment="1"/>
    <xf numFmtId="164" fontId="11" fillId="7" borderId="0" xfId="0" applyNumberFormat="1" applyFont="1" applyFill="1" applyBorder="1" applyAlignment="1">
      <alignment vertical="center"/>
    </xf>
    <xf numFmtId="0" fontId="13" fillId="7" borderId="0" xfId="0" quotePrefix="1" applyFont="1" applyFill="1" applyBorder="1" applyAlignment="1">
      <alignment horizontal="left" indent="2"/>
    </xf>
    <xf numFmtId="164" fontId="13" fillId="7" borderId="0" xfId="0" applyNumberFormat="1" applyFont="1" applyFill="1" applyBorder="1"/>
    <xf numFmtId="0" fontId="11" fillId="7" borderId="0" xfId="0" quotePrefix="1" applyFont="1" applyFill="1" applyBorder="1" applyAlignment="1">
      <alignment horizontal="left" indent="1"/>
    </xf>
    <xf numFmtId="0" fontId="13" fillId="7" borderId="0" xfId="0" applyFont="1" applyFill="1" applyBorder="1"/>
    <xf numFmtId="0" fontId="11" fillId="8" borderId="0" xfId="0" applyFont="1" applyFill="1" applyAlignment="1">
      <alignment vertical="center"/>
    </xf>
    <xf numFmtId="49" fontId="14" fillId="7" borderId="0" xfId="0" quotePrefix="1" applyNumberFormat="1" applyFont="1" applyFill="1" applyBorder="1" applyAlignment="1">
      <alignment horizontal="center" vertical="center" wrapText="1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0" fillId="0" borderId="0" xfId="0" applyBorder="1"/>
    <xf numFmtId="0" fontId="14" fillId="7" borderId="0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/>
    <xf numFmtId="0" fontId="11" fillId="7" borderId="0" xfId="0" quotePrefix="1" applyFont="1" applyFill="1" applyBorder="1" applyAlignment="1">
      <alignment horizontal="left" vertical="center" wrapText="1" indent="1"/>
    </xf>
    <xf numFmtId="0" fontId="13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164" fontId="18" fillId="0" borderId="0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vertical="top"/>
    </xf>
    <xf numFmtId="0" fontId="14" fillId="7" borderId="0" xfId="0" applyFont="1" applyFill="1" applyAlignment="1">
      <alignment horizontal="left" vertical="center" indent="1"/>
    </xf>
    <xf numFmtId="165" fontId="13" fillId="8" borderId="0" xfId="0" quotePrefix="1" applyNumberFormat="1" applyFont="1" applyFill="1" applyBorder="1" applyAlignment="1">
      <alignment horizontal="left" vertical="center" indent="1"/>
    </xf>
    <xf numFmtId="164" fontId="20" fillId="7" borderId="9" xfId="0" applyNumberFormat="1" applyFont="1" applyFill="1" applyBorder="1" applyAlignment="1">
      <alignment vertical="center"/>
    </xf>
    <xf numFmtId="164" fontId="20" fillId="7" borderId="0" xfId="0" applyNumberFormat="1" applyFont="1" applyFill="1" applyBorder="1" applyAlignment="1">
      <alignment vertical="center"/>
    </xf>
    <xf numFmtId="164" fontId="19" fillId="7" borderId="0" xfId="0" applyNumberFormat="1" applyFont="1" applyFill="1" applyBorder="1" applyAlignment="1">
      <alignment vertical="center"/>
    </xf>
    <xf numFmtId="164" fontId="19" fillId="7" borderId="10" xfId="0" applyNumberFormat="1" applyFont="1" applyFill="1" applyBorder="1" applyAlignment="1">
      <alignment vertical="center"/>
    </xf>
    <xf numFmtId="0" fontId="14" fillId="7" borderId="11" xfId="0" quotePrefix="1" applyFont="1" applyFill="1" applyBorder="1" applyAlignment="1">
      <alignment horizontal="left" vertical="center" wrapText="1" indent="1"/>
    </xf>
    <xf numFmtId="0" fontId="20" fillId="7" borderId="12" xfId="0" quotePrefix="1" applyFont="1" applyFill="1" applyBorder="1" applyAlignment="1">
      <alignment horizontal="left" vertical="center" indent="2"/>
    </xf>
    <xf numFmtId="0" fontId="21" fillId="7" borderId="13" xfId="0" quotePrefix="1" applyFont="1" applyFill="1" applyBorder="1" applyAlignment="1">
      <alignment horizontal="left" vertical="center" indent="2"/>
    </xf>
    <xf numFmtId="0" fontId="19" fillId="7" borderId="13" xfId="0" quotePrefix="1" applyFont="1" applyFill="1" applyBorder="1" applyAlignment="1">
      <alignment horizontal="left" vertical="center" indent="2"/>
    </xf>
    <xf numFmtId="0" fontId="20" fillId="7" borderId="13" xfId="0" quotePrefix="1" applyFont="1" applyFill="1" applyBorder="1" applyAlignment="1">
      <alignment horizontal="left" vertical="center" indent="2"/>
    </xf>
    <xf numFmtId="0" fontId="20" fillId="7" borderId="13" xfId="0" quotePrefix="1" applyFont="1" applyFill="1" applyBorder="1" applyAlignment="1">
      <alignment horizontal="left" vertical="center" wrapText="1" indent="2"/>
    </xf>
    <xf numFmtId="0" fontId="19" fillId="7" borderId="14" xfId="0" quotePrefix="1" applyFont="1" applyFill="1" applyBorder="1" applyAlignment="1">
      <alignment horizontal="left" vertical="center" indent="2"/>
    </xf>
    <xf numFmtId="164" fontId="19" fillId="7" borderId="0" xfId="0" quotePrefix="1" applyNumberFormat="1" applyFont="1" applyFill="1" applyBorder="1" applyAlignment="1">
      <alignment horizontal="right" vertical="center"/>
    </xf>
    <xf numFmtId="164" fontId="19" fillId="7" borderId="10" xfId="0" quotePrefix="1" applyNumberFormat="1" applyFont="1" applyFill="1" applyBorder="1" applyAlignment="1">
      <alignment horizontal="right" vertical="center"/>
    </xf>
    <xf numFmtId="164" fontId="20" fillId="7" borderId="0" xfId="0" quotePrefix="1" applyNumberFormat="1" applyFont="1" applyFill="1" applyBorder="1" applyAlignment="1">
      <alignment horizontal="right" vertical="center"/>
    </xf>
    <xf numFmtId="0" fontId="13" fillId="7" borderId="0" xfId="0" applyFont="1" applyFill="1" applyAlignment="1">
      <alignment horizontal="left" vertical="center" inden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AX181"/>
  <sheetViews>
    <sheetView showGridLines="0" tabSelected="1" zoomScale="75" zoomScaleNormal="75" workbookViewId="0"/>
  </sheetViews>
  <sheetFormatPr defaultColWidth="11.42578125" defaultRowHeight="13.5" x14ac:dyDescent="0.25"/>
  <cols>
    <col min="1" max="1" width="45.42578125" style="2" customWidth="1"/>
    <col min="2" max="4" width="19.7109375" style="2" customWidth="1"/>
    <col min="5" max="6" width="19.7109375" style="1" customWidth="1"/>
    <col min="7" max="50" width="19.7109375" style="2" customWidth="1"/>
    <col min="51" max="16384" width="11.42578125" style="2"/>
  </cols>
  <sheetData>
    <row r="1" spans="1:50" ht="18" x14ac:dyDescent="0.25">
      <c r="A1" s="39" t="s">
        <v>59</v>
      </c>
    </row>
    <row r="2" spans="1:50" s="27" customFormat="1" ht="16.5" x14ac:dyDescent="0.2">
      <c r="A2" s="40" t="s">
        <v>0</v>
      </c>
      <c r="B2" s="24"/>
      <c r="C2" s="25"/>
      <c r="D2" s="25"/>
      <c r="E2" s="25"/>
      <c r="F2" s="25"/>
      <c r="G2" s="25"/>
      <c r="H2" s="25"/>
      <c r="I2" s="25"/>
      <c r="J2" s="25"/>
      <c r="K2" s="26"/>
      <c r="L2" s="26"/>
    </row>
    <row r="3" spans="1:50" s="27" customFormat="1" ht="16.5" x14ac:dyDescent="0.2">
      <c r="A3" s="40" t="s">
        <v>64</v>
      </c>
      <c r="B3" s="24"/>
      <c r="C3" s="25"/>
      <c r="D3" s="25"/>
      <c r="E3" s="25"/>
      <c r="F3" s="25"/>
      <c r="G3" s="25"/>
      <c r="H3" s="25"/>
      <c r="I3" s="25"/>
      <c r="J3" s="25"/>
      <c r="K3" s="26"/>
      <c r="L3" s="26"/>
    </row>
    <row r="4" spans="1:50" s="27" customFormat="1" ht="16.5" x14ac:dyDescent="0.2">
      <c r="A4" s="40" t="s">
        <v>65</v>
      </c>
      <c r="B4" s="24"/>
      <c r="C4" s="25"/>
      <c r="D4" s="25"/>
      <c r="E4" s="25"/>
      <c r="F4" s="25"/>
      <c r="G4" s="25"/>
      <c r="H4" s="25"/>
      <c r="I4" s="25"/>
      <c r="J4" s="25"/>
      <c r="K4" s="26"/>
      <c r="L4" s="26"/>
    </row>
    <row r="5" spans="1:50" s="27" customFormat="1" ht="16.5" x14ac:dyDescent="0.2">
      <c r="A5" s="40" t="s">
        <v>63</v>
      </c>
      <c r="B5" s="24"/>
      <c r="C5" s="25"/>
      <c r="D5" s="25"/>
      <c r="E5" s="25"/>
      <c r="F5" s="25"/>
      <c r="G5" s="25"/>
      <c r="H5" s="25"/>
      <c r="I5" s="25"/>
      <c r="J5" s="25"/>
      <c r="K5" s="26"/>
      <c r="L5" s="26"/>
    </row>
    <row r="6" spans="1:50" s="27" customFormat="1" ht="16.5" x14ac:dyDescent="0.2">
      <c r="A6" s="40" t="s">
        <v>66</v>
      </c>
      <c r="B6" s="24"/>
      <c r="C6" s="25"/>
      <c r="D6" s="25"/>
      <c r="E6" s="25"/>
      <c r="F6" s="25"/>
      <c r="G6" s="25"/>
      <c r="H6" s="25"/>
      <c r="I6" s="25"/>
      <c r="J6" s="25"/>
      <c r="K6" s="26"/>
      <c r="L6" s="26"/>
    </row>
    <row r="7" spans="1:50" s="27" customFormat="1" ht="16.5" x14ac:dyDescent="0.2">
      <c r="A7" s="40" t="s">
        <v>67</v>
      </c>
      <c r="B7" s="24"/>
      <c r="C7" s="25"/>
      <c r="D7" s="25"/>
      <c r="E7" s="25"/>
      <c r="F7" s="25"/>
      <c r="G7" s="25"/>
      <c r="H7" s="25"/>
      <c r="I7" s="25"/>
      <c r="J7" s="25"/>
      <c r="K7" s="26"/>
      <c r="L7" s="26"/>
    </row>
    <row r="8" spans="1:50" s="27" customFormat="1" ht="16.5" x14ac:dyDescent="0.2">
      <c r="A8" s="40" t="s">
        <v>48</v>
      </c>
      <c r="B8" s="24"/>
      <c r="C8" s="25"/>
      <c r="D8" s="25"/>
      <c r="E8" s="25"/>
      <c r="F8" s="25"/>
      <c r="G8" s="25"/>
      <c r="H8" s="25"/>
      <c r="I8" s="25"/>
      <c r="J8" s="25"/>
      <c r="K8" s="26"/>
      <c r="L8" s="26"/>
    </row>
    <row r="9" spans="1:50" ht="15" customHeight="1" x14ac:dyDescent="0.25">
      <c r="B9" s="21"/>
      <c r="C9" s="28"/>
      <c r="D9" s="29"/>
    </row>
    <row r="10" spans="1:50" ht="18.75" thickBot="1" x14ac:dyDescent="0.3">
      <c r="A10" s="45" t="s">
        <v>58</v>
      </c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10</v>
      </c>
      <c r="L10" s="23" t="s">
        <v>11</v>
      </c>
      <c r="M10" s="23" t="s">
        <v>12</v>
      </c>
      <c r="N10" s="23" t="s">
        <v>13</v>
      </c>
      <c r="O10" s="23" t="s">
        <v>14</v>
      </c>
      <c r="P10" s="23" t="s">
        <v>15</v>
      </c>
      <c r="Q10" s="23" t="s">
        <v>16</v>
      </c>
      <c r="R10" s="23" t="s">
        <v>17</v>
      </c>
      <c r="S10" s="23" t="s">
        <v>18</v>
      </c>
      <c r="T10" s="23" t="s">
        <v>19</v>
      </c>
      <c r="U10" s="23" t="s">
        <v>20</v>
      </c>
      <c r="V10" s="23" t="s">
        <v>21</v>
      </c>
      <c r="W10" s="23" t="s">
        <v>22</v>
      </c>
      <c r="X10" s="23" t="s">
        <v>23</v>
      </c>
      <c r="Y10" s="23" t="s">
        <v>24</v>
      </c>
      <c r="Z10" s="23" t="s">
        <v>25</v>
      </c>
      <c r="AA10" s="23" t="s">
        <v>26</v>
      </c>
      <c r="AB10" s="23" t="s">
        <v>27</v>
      </c>
      <c r="AC10" s="23" t="s">
        <v>28</v>
      </c>
      <c r="AD10" s="23" t="s">
        <v>29</v>
      </c>
      <c r="AE10" s="23" t="s">
        <v>30</v>
      </c>
      <c r="AF10" s="23" t="s">
        <v>31</v>
      </c>
      <c r="AG10" s="23" t="s">
        <v>32</v>
      </c>
      <c r="AH10" s="23" t="s">
        <v>33</v>
      </c>
      <c r="AI10" s="23" t="s">
        <v>34</v>
      </c>
      <c r="AJ10" s="23" t="s">
        <v>35</v>
      </c>
      <c r="AK10" s="23" t="s">
        <v>36</v>
      </c>
      <c r="AL10" s="23" t="s">
        <v>37</v>
      </c>
      <c r="AM10" s="23" t="s">
        <v>38</v>
      </c>
      <c r="AN10" s="23" t="s">
        <v>39</v>
      </c>
      <c r="AO10" s="23" t="s">
        <v>40</v>
      </c>
      <c r="AP10" s="23" t="s">
        <v>41</v>
      </c>
      <c r="AQ10" s="23" t="s">
        <v>42</v>
      </c>
      <c r="AR10" s="23" t="s">
        <v>43</v>
      </c>
      <c r="AS10" s="23" t="s">
        <v>44</v>
      </c>
      <c r="AT10" s="23" t="s">
        <v>45</v>
      </c>
      <c r="AU10" s="23" t="s">
        <v>46</v>
      </c>
      <c r="AV10" s="23" t="s">
        <v>47</v>
      </c>
      <c r="AW10" s="23" t="s">
        <v>62</v>
      </c>
      <c r="AX10" s="23" t="s">
        <v>60</v>
      </c>
    </row>
    <row r="11" spans="1:50" s="15" customFormat="1" ht="24.95" customHeight="1" x14ac:dyDescent="0.2">
      <c r="A11" s="46" t="s">
        <v>49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15" customFormat="1" ht="24.95" customHeight="1" x14ac:dyDescent="0.2">
      <c r="A12" s="47" t="s">
        <v>50</v>
      </c>
      <c r="B12" s="42">
        <f>SUM(B13:B14)</f>
        <v>1488280</v>
      </c>
      <c r="C12" s="42">
        <f t="shared" ref="C12:AV12" si="0">SUM(C13:C14)</f>
        <v>1484558</v>
      </c>
      <c r="D12" s="42">
        <f t="shared" si="0"/>
        <v>1457154</v>
      </c>
      <c r="E12" s="42">
        <f t="shared" si="0"/>
        <v>1468742</v>
      </c>
      <c r="F12" s="42">
        <f t="shared" si="0"/>
        <v>1488044</v>
      </c>
      <c r="G12" s="42">
        <f t="shared" si="0"/>
        <v>1417224</v>
      </c>
      <c r="H12" s="42">
        <f t="shared" si="0"/>
        <v>1387540</v>
      </c>
      <c r="I12" s="42">
        <f t="shared" si="0"/>
        <v>1342848</v>
      </c>
      <c r="J12" s="42">
        <f t="shared" si="0"/>
        <v>1299481</v>
      </c>
      <c r="K12" s="42">
        <f t="shared" si="0"/>
        <v>1283763</v>
      </c>
      <c r="L12" s="42">
        <f t="shared" si="0"/>
        <v>1257969</v>
      </c>
      <c r="M12" s="42">
        <f t="shared" si="0"/>
        <v>1182061</v>
      </c>
      <c r="N12" s="42">
        <f t="shared" si="0"/>
        <v>1137487</v>
      </c>
      <c r="O12" s="42">
        <f t="shared" si="0"/>
        <v>1105923</v>
      </c>
      <c r="P12" s="42">
        <f t="shared" si="0"/>
        <v>1088966</v>
      </c>
      <c r="Q12" s="42">
        <f t="shared" si="0"/>
        <v>1091325</v>
      </c>
      <c r="R12" s="42">
        <f t="shared" si="0"/>
        <v>1089650</v>
      </c>
      <c r="S12" s="42">
        <f t="shared" si="0"/>
        <v>1088538</v>
      </c>
      <c r="T12" s="42">
        <f t="shared" si="0"/>
        <v>1144450</v>
      </c>
      <c r="U12" s="42">
        <f t="shared" si="0"/>
        <v>1180905</v>
      </c>
      <c r="V12" s="42">
        <f t="shared" si="0"/>
        <v>1200424</v>
      </c>
      <c r="W12" s="42">
        <f t="shared" si="0"/>
        <v>1186774</v>
      </c>
      <c r="X12" s="42">
        <f t="shared" si="0"/>
        <v>1176124</v>
      </c>
      <c r="Y12" s="42">
        <f t="shared" si="0"/>
        <v>1134433</v>
      </c>
      <c r="Z12" s="42">
        <f t="shared" si="0"/>
        <v>1123096</v>
      </c>
      <c r="AA12" s="42">
        <f t="shared" si="0"/>
        <v>1145616</v>
      </c>
      <c r="AB12" s="42">
        <f t="shared" si="0"/>
        <v>1144543</v>
      </c>
      <c r="AC12" s="42">
        <f t="shared" si="0"/>
        <v>1145787</v>
      </c>
      <c r="AD12" s="42">
        <f t="shared" si="0"/>
        <v>1166183</v>
      </c>
      <c r="AE12" s="42">
        <f t="shared" si="0"/>
        <v>1165941</v>
      </c>
      <c r="AF12" s="42">
        <f t="shared" si="0"/>
        <v>1182530</v>
      </c>
      <c r="AG12" s="42">
        <f t="shared" si="0"/>
        <v>1191529</v>
      </c>
      <c r="AH12" s="42">
        <f t="shared" si="0"/>
        <v>1172614</v>
      </c>
      <c r="AI12" s="42">
        <f t="shared" si="0"/>
        <v>1168230</v>
      </c>
      <c r="AJ12" s="42">
        <f t="shared" si="0"/>
        <v>1177807</v>
      </c>
      <c r="AK12" s="42">
        <f t="shared" si="0"/>
        <v>1198372</v>
      </c>
      <c r="AL12" s="42">
        <f t="shared" si="0"/>
        <v>1213477</v>
      </c>
      <c r="AM12" s="42">
        <f t="shared" si="0"/>
        <v>1226297</v>
      </c>
      <c r="AN12" s="42">
        <f t="shared" si="0"/>
        <v>1254004</v>
      </c>
      <c r="AO12" s="42">
        <f t="shared" si="0"/>
        <v>1221218</v>
      </c>
      <c r="AP12" s="42">
        <f t="shared" si="0"/>
        <v>1240910</v>
      </c>
      <c r="AQ12" s="42">
        <f t="shared" si="0"/>
        <v>1268356</v>
      </c>
      <c r="AR12" s="42">
        <f t="shared" si="0"/>
        <v>1251538</v>
      </c>
      <c r="AS12" s="42">
        <f t="shared" si="0"/>
        <v>1226313</v>
      </c>
      <c r="AT12" s="42">
        <f t="shared" si="0"/>
        <v>1228621</v>
      </c>
      <c r="AU12" s="42">
        <f t="shared" si="0"/>
        <v>1232887</v>
      </c>
      <c r="AV12" s="42">
        <f t="shared" si="0"/>
        <v>1246735</v>
      </c>
      <c r="AW12" s="42">
        <f t="shared" ref="AW12:AX12" si="1">SUM(AW13:AW14)</f>
        <v>1272351</v>
      </c>
      <c r="AX12" s="42">
        <f t="shared" si="1"/>
        <v>1287974</v>
      </c>
    </row>
    <row r="13" spans="1:50" s="6" customFormat="1" ht="24.95" customHeight="1" x14ac:dyDescent="0.3">
      <c r="A13" s="48" t="s">
        <v>51</v>
      </c>
      <c r="B13" s="43">
        <v>1133040</v>
      </c>
      <c r="C13" s="43">
        <v>1128490</v>
      </c>
      <c r="D13" s="43">
        <v>1102249</v>
      </c>
      <c r="E13" s="43">
        <v>1107136</v>
      </c>
      <c r="F13" s="43">
        <v>1121425</v>
      </c>
      <c r="G13" s="43">
        <v>1075812</v>
      </c>
      <c r="H13" s="43">
        <v>1059562</v>
      </c>
      <c r="I13" s="43">
        <v>1027013</v>
      </c>
      <c r="J13" s="43">
        <v>994930</v>
      </c>
      <c r="K13" s="43">
        <v>986385</v>
      </c>
      <c r="L13" s="43">
        <v>965402</v>
      </c>
      <c r="M13" s="43">
        <v>902236</v>
      </c>
      <c r="N13" s="43">
        <v>863372</v>
      </c>
      <c r="O13" s="43">
        <v>835740</v>
      </c>
      <c r="P13" s="43">
        <v>820154</v>
      </c>
      <c r="Q13" s="43">
        <v>822340</v>
      </c>
      <c r="R13" s="43">
        <v>817760</v>
      </c>
      <c r="S13" s="43">
        <v>813858</v>
      </c>
      <c r="T13" s="43">
        <v>846352</v>
      </c>
      <c r="U13" s="43">
        <v>872380</v>
      </c>
      <c r="V13" s="43">
        <v>887877</v>
      </c>
      <c r="W13" s="43">
        <v>877940</v>
      </c>
      <c r="X13" s="43">
        <v>870890</v>
      </c>
      <c r="Y13" s="43">
        <v>840650</v>
      </c>
      <c r="Z13" s="43">
        <v>832389</v>
      </c>
      <c r="AA13" s="43">
        <v>846992</v>
      </c>
      <c r="AB13" s="43">
        <v>843388</v>
      </c>
      <c r="AC13" s="43">
        <v>843847</v>
      </c>
      <c r="AD13" s="43">
        <v>859009</v>
      </c>
      <c r="AE13" s="43">
        <v>858726</v>
      </c>
      <c r="AF13" s="43">
        <v>870767</v>
      </c>
      <c r="AG13" s="43">
        <v>873035</v>
      </c>
      <c r="AH13" s="43">
        <v>857367</v>
      </c>
      <c r="AI13" s="43">
        <v>855072</v>
      </c>
      <c r="AJ13" s="43">
        <v>857129</v>
      </c>
      <c r="AK13" s="43">
        <v>864379</v>
      </c>
      <c r="AL13" s="43">
        <v>869864</v>
      </c>
      <c r="AM13" s="43">
        <v>877152</v>
      </c>
      <c r="AN13" s="43">
        <v>885799</v>
      </c>
      <c r="AO13" s="43">
        <v>846753</v>
      </c>
      <c r="AP13" s="43">
        <v>852469</v>
      </c>
      <c r="AQ13" s="43">
        <v>869765</v>
      </c>
      <c r="AR13" s="43">
        <v>856207</v>
      </c>
      <c r="AS13" s="43">
        <v>833372</v>
      </c>
      <c r="AT13" s="43">
        <v>831296</v>
      </c>
      <c r="AU13" s="43">
        <v>829194</v>
      </c>
      <c r="AV13" s="43">
        <v>837354</v>
      </c>
      <c r="AW13" s="43">
        <v>852383</v>
      </c>
      <c r="AX13" s="43">
        <v>863190</v>
      </c>
    </row>
    <row r="14" spans="1:50" s="6" customFormat="1" ht="24.95" customHeight="1" x14ac:dyDescent="0.3">
      <c r="A14" s="48" t="s">
        <v>52</v>
      </c>
      <c r="B14" s="43">
        <v>355240</v>
      </c>
      <c r="C14" s="43">
        <v>356068</v>
      </c>
      <c r="D14" s="43">
        <v>354905</v>
      </c>
      <c r="E14" s="43">
        <v>361606</v>
      </c>
      <c r="F14" s="43">
        <v>366619</v>
      </c>
      <c r="G14" s="43">
        <v>341412</v>
      </c>
      <c r="H14" s="43">
        <v>327978</v>
      </c>
      <c r="I14" s="43">
        <v>315835</v>
      </c>
      <c r="J14" s="43">
        <v>304551</v>
      </c>
      <c r="K14" s="43">
        <v>297378</v>
      </c>
      <c r="L14" s="43">
        <v>292567</v>
      </c>
      <c r="M14" s="43">
        <v>279825</v>
      </c>
      <c r="N14" s="43">
        <v>274115</v>
      </c>
      <c r="O14" s="43">
        <v>270183</v>
      </c>
      <c r="P14" s="43">
        <v>268812</v>
      </c>
      <c r="Q14" s="43">
        <v>268985</v>
      </c>
      <c r="R14" s="43">
        <v>271890</v>
      </c>
      <c r="S14" s="43">
        <v>274680</v>
      </c>
      <c r="T14" s="43">
        <v>298098</v>
      </c>
      <c r="U14" s="43">
        <v>308525</v>
      </c>
      <c r="V14" s="43">
        <v>312547</v>
      </c>
      <c r="W14" s="43">
        <v>308834</v>
      </c>
      <c r="X14" s="43">
        <v>305234</v>
      </c>
      <c r="Y14" s="43">
        <v>293783</v>
      </c>
      <c r="Z14" s="43">
        <v>290707</v>
      </c>
      <c r="AA14" s="43">
        <v>298624</v>
      </c>
      <c r="AB14" s="43">
        <v>301155</v>
      </c>
      <c r="AC14" s="43">
        <v>301940</v>
      </c>
      <c r="AD14" s="43">
        <v>307174</v>
      </c>
      <c r="AE14" s="43">
        <v>307215</v>
      </c>
      <c r="AF14" s="43">
        <v>311763</v>
      </c>
      <c r="AG14" s="43">
        <v>318494</v>
      </c>
      <c r="AH14" s="43">
        <v>315247</v>
      </c>
      <c r="AI14" s="43">
        <v>313158</v>
      </c>
      <c r="AJ14" s="43">
        <v>320678</v>
      </c>
      <c r="AK14" s="43">
        <v>333993</v>
      </c>
      <c r="AL14" s="43">
        <v>343613</v>
      </c>
      <c r="AM14" s="43">
        <v>349145</v>
      </c>
      <c r="AN14" s="43">
        <v>368205</v>
      </c>
      <c r="AO14" s="43">
        <v>374465</v>
      </c>
      <c r="AP14" s="43">
        <v>388441</v>
      </c>
      <c r="AQ14" s="43">
        <v>398591</v>
      </c>
      <c r="AR14" s="43">
        <v>395331</v>
      </c>
      <c r="AS14" s="43">
        <v>392941</v>
      </c>
      <c r="AT14" s="43">
        <v>397325</v>
      </c>
      <c r="AU14" s="43">
        <v>403693</v>
      </c>
      <c r="AV14" s="43">
        <v>409381</v>
      </c>
      <c r="AW14" s="43">
        <v>419968</v>
      </c>
      <c r="AX14" s="43">
        <v>424784</v>
      </c>
    </row>
    <row r="15" spans="1:50" s="15" customFormat="1" ht="24.95" customHeight="1" x14ac:dyDescent="0.2">
      <c r="A15" s="49" t="s">
        <v>53</v>
      </c>
      <c r="B15" s="42">
        <f>SUM(B16:B17)</f>
        <v>654400</v>
      </c>
      <c r="C15" s="42">
        <f t="shared" ref="C15:AV15" si="2">SUM(C16:C17)</f>
        <v>698104</v>
      </c>
      <c r="D15" s="42">
        <f t="shared" si="2"/>
        <v>718733</v>
      </c>
      <c r="E15" s="42">
        <f t="shared" si="2"/>
        <v>746782</v>
      </c>
      <c r="F15" s="42">
        <f t="shared" si="2"/>
        <v>775743</v>
      </c>
      <c r="G15" s="42">
        <f t="shared" si="2"/>
        <v>787530</v>
      </c>
      <c r="H15" s="42">
        <f t="shared" si="2"/>
        <v>788739</v>
      </c>
      <c r="I15" s="42">
        <f t="shared" si="2"/>
        <v>811803</v>
      </c>
      <c r="J15" s="42">
        <f t="shared" si="2"/>
        <v>822219</v>
      </c>
      <c r="K15" s="42">
        <f t="shared" si="2"/>
        <v>832521</v>
      </c>
      <c r="L15" s="42">
        <f t="shared" si="2"/>
        <v>839830</v>
      </c>
      <c r="M15" s="42">
        <f t="shared" si="2"/>
        <v>831402</v>
      </c>
      <c r="N15" s="42">
        <f t="shared" si="2"/>
        <v>820742</v>
      </c>
      <c r="O15" s="42">
        <f t="shared" si="2"/>
        <v>817421</v>
      </c>
      <c r="P15" s="42">
        <f t="shared" si="2"/>
        <v>822601</v>
      </c>
      <c r="Q15" s="42">
        <f t="shared" si="2"/>
        <v>835630</v>
      </c>
      <c r="R15" s="42">
        <f t="shared" si="2"/>
        <v>849992</v>
      </c>
      <c r="S15" s="42">
        <f t="shared" si="2"/>
        <v>870859</v>
      </c>
      <c r="T15" s="42">
        <f t="shared" si="2"/>
        <v>920691</v>
      </c>
      <c r="U15" s="42">
        <f t="shared" si="2"/>
        <v>955196</v>
      </c>
      <c r="V15" s="42">
        <f t="shared" si="2"/>
        <v>994886</v>
      </c>
      <c r="W15" s="42">
        <f t="shared" si="2"/>
        <v>1011426</v>
      </c>
      <c r="X15" s="42">
        <f t="shared" si="2"/>
        <v>1017733</v>
      </c>
      <c r="Y15" s="42">
        <f t="shared" si="2"/>
        <v>1006773</v>
      </c>
      <c r="Z15" s="42">
        <f t="shared" si="2"/>
        <v>1008979</v>
      </c>
      <c r="AA15" s="42">
        <f t="shared" si="2"/>
        <v>1025687</v>
      </c>
      <c r="AB15" s="42">
        <f t="shared" si="2"/>
        <v>1045541</v>
      </c>
      <c r="AC15" s="42">
        <f t="shared" si="2"/>
        <v>1070183</v>
      </c>
      <c r="AD15" s="42">
        <f t="shared" si="2"/>
        <v>1100675</v>
      </c>
      <c r="AE15" s="42">
        <f t="shared" si="2"/>
        <v>1144189</v>
      </c>
      <c r="AF15" s="42">
        <f t="shared" si="2"/>
        <v>1212834</v>
      </c>
      <c r="AG15" s="42">
        <f t="shared" si="2"/>
        <v>1242828</v>
      </c>
      <c r="AH15" s="42">
        <f t="shared" si="2"/>
        <v>1249130</v>
      </c>
      <c r="AI15" s="42">
        <f t="shared" si="2"/>
        <v>1269843</v>
      </c>
      <c r="AJ15" s="42">
        <f t="shared" si="2"/>
        <v>1296715</v>
      </c>
      <c r="AK15" s="42">
        <f t="shared" si="2"/>
        <v>1336066</v>
      </c>
      <c r="AL15" s="42">
        <f t="shared" si="2"/>
        <v>1362130</v>
      </c>
      <c r="AM15" s="42">
        <f t="shared" si="2"/>
        <v>1412418</v>
      </c>
      <c r="AN15" s="42">
        <f t="shared" si="2"/>
        <v>1457498</v>
      </c>
      <c r="AO15" s="42">
        <f t="shared" si="2"/>
        <v>1457557</v>
      </c>
      <c r="AP15" s="42">
        <f t="shared" si="2"/>
        <v>1470061</v>
      </c>
      <c r="AQ15" s="42">
        <f t="shared" si="2"/>
        <v>1514057</v>
      </c>
      <c r="AR15" s="42">
        <f t="shared" si="2"/>
        <v>1528497</v>
      </c>
      <c r="AS15" s="42">
        <f t="shared" si="2"/>
        <v>1530203</v>
      </c>
      <c r="AT15" s="42">
        <f t="shared" si="2"/>
        <v>1546577</v>
      </c>
      <c r="AU15" s="42">
        <f t="shared" si="2"/>
        <v>1570652</v>
      </c>
      <c r="AV15" s="42">
        <f t="shared" si="2"/>
        <v>1602887</v>
      </c>
      <c r="AW15" s="42">
        <f t="shared" ref="AW15:AX15" si="3">SUM(AW16:AW17)</f>
        <v>1633724</v>
      </c>
      <c r="AX15" s="42">
        <f t="shared" si="3"/>
        <v>1663409</v>
      </c>
    </row>
    <row r="16" spans="1:50" s="6" customFormat="1" ht="24.95" customHeight="1" x14ac:dyDescent="0.3">
      <c r="A16" s="48" t="s">
        <v>51</v>
      </c>
      <c r="B16" s="43">
        <v>398505</v>
      </c>
      <c r="C16" s="43">
        <v>418611</v>
      </c>
      <c r="D16" s="43">
        <v>428016</v>
      </c>
      <c r="E16" s="43">
        <v>440441</v>
      </c>
      <c r="F16" s="43">
        <v>453750</v>
      </c>
      <c r="G16" s="43">
        <v>457880</v>
      </c>
      <c r="H16" s="43">
        <v>456559</v>
      </c>
      <c r="I16" s="43">
        <v>470103</v>
      </c>
      <c r="J16" s="43">
        <v>472238</v>
      </c>
      <c r="K16" s="43">
        <v>473726</v>
      </c>
      <c r="L16" s="43">
        <v>474915</v>
      </c>
      <c r="M16" s="43">
        <v>467398</v>
      </c>
      <c r="N16" s="43">
        <v>458398</v>
      </c>
      <c r="O16" s="43">
        <v>453156</v>
      </c>
      <c r="P16" s="43">
        <v>452092</v>
      </c>
      <c r="Q16" s="43">
        <v>453411</v>
      </c>
      <c r="R16" s="43">
        <v>457114</v>
      </c>
      <c r="S16" s="43">
        <v>461822</v>
      </c>
      <c r="T16" s="43">
        <v>475928</v>
      </c>
      <c r="U16" s="43">
        <v>487311</v>
      </c>
      <c r="V16" s="43">
        <v>499978</v>
      </c>
      <c r="W16" s="43">
        <v>503342</v>
      </c>
      <c r="X16" s="43">
        <v>503266</v>
      </c>
      <c r="Y16" s="43">
        <v>495249</v>
      </c>
      <c r="Z16" s="43">
        <v>496468</v>
      </c>
      <c r="AA16" s="43">
        <v>500500</v>
      </c>
      <c r="AB16" s="43">
        <v>509246</v>
      </c>
      <c r="AC16" s="43">
        <v>517812</v>
      </c>
      <c r="AD16" s="43">
        <v>529498</v>
      </c>
      <c r="AE16" s="43">
        <v>547510</v>
      </c>
      <c r="AF16" s="43">
        <v>573671</v>
      </c>
      <c r="AG16" s="43">
        <v>585809</v>
      </c>
      <c r="AH16" s="43">
        <v>583992</v>
      </c>
      <c r="AI16" s="43">
        <v>584913</v>
      </c>
      <c r="AJ16" s="43">
        <v>590706</v>
      </c>
      <c r="AK16" s="43">
        <v>603639</v>
      </c>
      <c r="AL16" s="43">
        <v>612945</v>
      </c>
      <c r="AM16" s="43">
        <v>629415</v>
      </c>
      <c r="AN16" s="43">
        <v>648304</v>
      </c>
      <c r="AO16" s="43">
        <v>644953</v>
      </c>
      <c r="AP16" s="43">
        <v>645011</v>
      </c>
      <c r="AQ16" s="43">
        <v>661363</v>
      </c>
      <c r="AR16" s="43">
        <v>666246</v>
      </c>
      <c r="AS16" s="43">
        <v>666110</v>
      </c>
      <c r="AT16" s="43">
        <v>671906</v>
      </c>
      <c r="AU16" s="43">
        <v>681073</v>
      </c>
      <c r="AV16" s="43">
        <v>696303</v>
      </c>
      <c r="AW16" s="43">
        <v>710268</v>
      </c>
      <c r="AX16" s="43">
        <v>723904</v>
      </c>
    </row>
    <row r="17" spans="1:50" s="7" customFormat="1" ht="24.95" customHeight="1" x14ac:dyDescent="0.2">
      <c r="A17" s="48" t="s">
        <v>52</v>
      </c>
      <c r="B17" s="43">
        <v>255895</v>
      </c>
      <c r="C17" s="43">
        <v>279493</v>
      </c>
      <c r="D17" s="43">
        <v>290717</v>
      </c>
      <c r="E17" s="43">
        <v>306341</v>
      </c>
      <c r="F17" s="43">
        <v>321993</v>
      </c>
      <c r="G17" s="43">
        <v>329650</v>
      </c>
      <c r="H17" s="43">
        <v>332180</v>
      </c>
      <c r="I17" s="43">
        <v>341700</v>
      </c>
      <c r="J17" s="43">
        <v>349981</v>
      </c>
      <c r="K17" s="43">
        <v>358795</v>
      </c>
      <c r="L17" s="43">
        <v>364915</v>
      </c>
      <c r="M17" s="43">
        <v>364004</v>
      </c>
      <c r="N17" s="43">
        <v>362344</v>
      </c>
      <c r="O17" s="43">
        <v>364265</v>
      </c>
      <c r="P17" s="43">
        <v>370509</v>
      </c>
      <c r="Q17" s="43">
        <v>382219</v>
      </c>
      <c r="R17" s="43">
        <v>392878</v>
      </c>
      <c r="S17" s="43">
        <v>409037</v>
      </c>
      <c r="T17" s="43">
        <v>444763</v>
      </c>
      <c r="U17" s="43">
        <v>467885</v>
      </c>
      <c r="V17" s="43">
        <v>494908</v>
      </c>
      <c r="W17" s="43">
        <v>508084</v>
      </c>
      <c r="X17" s="43">
        <v>514467</v>
      </c>
      <c r="Y17" s="43">
        <v>511524</v>
      </c>
      <c r="Z17" s="43">
        <v>512511</v>
      </c>
      <c r="AA17" s="43">
        <v>525187</v>
      </c>
      <c r="AB17" s="43">
        <v>536295</v>
      </c>
      <c r="AC17" s="43">
        <v>552371</v>
      </c>
      <c r="AD17" s="43">
        <v>571177</v>
      </c>
      <c r="AE17" s="43">
        <v>596679</v>
      </c>
      <c r="AF17" s="43">
        <v>639163</v>
      </c>
      <c r="AG17" s="43">
        <v>657019</v>
      </c>
      <c r="AH17" s="43">
        <v>665138</v>
      </c>
      <c r="AI17" s="43">
        <v>684930</v>
      </c>
      <c r="AJ17" s="43">
        <v>706009</v>
      </c>
      <c r="AK17" s="43">
        <v>732427</v>
      </c>
      <c r="AL17" s="43">
        <v>749185</v>
      </c>
      <c r="AM17" s="43">
        <v>783003</v>
      </c>
      <c r="AN17" s="43">
        <v>809194</v>
      </c>
      <c r="AO17" s="43">
        <v>812604</v>
      </c>
      <c r="AP17" s="43">
        <v>825050</v>
      </c>
      <c r="AQ17" s="43">
        <v>852694</v>
      </c>
      <c r="AR17" s="43">
        <v>862251</v>
      </c>
      <c r="AS17" s="43">
        <v>864093</v>
      </c>
      <c r="AT17" s="43">
        <v>874671</v>
      </c>
      <c r="AU17" s="43">
        <v>889579</v>
      </c>
      <c r="AV17" s="43">
        <v>906584</v>
      </c>
      <c r="AW17" s="43">
        <v>923456</v>
      </c>
      <c r="AX17" s="43">
        <v>939505</v>
      </c>
    </row>
    <row r="18" spans="1:50" s="10" customFormat="1" ht="24.95" customHeight="1" x14ac:dyDescent="0.2">
      <c r="A18" s="50" t="s">
        <v>54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8" customFormat="1" ht="24.95" customHeight="1" x14ac:dyDescent="0.2">
      <c r="A19" s="47" t="s">
        <v>55</v>
      </c>
      <c r="B19" s="42">
        <f>SUM(B20:B21)</f>
        <v>40126</v>
      </c>
      <c r="C19" s="42">
        <f t="shared" ref="C19:AV19" si="4">SUM(C20:C21)</f>
        <v>37448</v>
      </c>
      <c r="D19" s="42">
        <f t="shared" si="4"/>
        <v>35334</v>
      </c>
      <c r="E19" s="42">
        <f t="shared" si="4"/>
        <v>31466</v>
      </c>
      <c r="F19" s="42">
        <f t="shared" si="4"/>
        <v>28087</v>
      </c>
      <c r="G19" s="42">
        <f t="shared" si="4"/>
        <v>27631</v>
      </c>
      <c r="H19" s="42">
        <f t="shared" si="4"/>
        <v>25781</v>
      </c>
      <c r="I19" s="42">
        <f t="shared" si="4"/>
        <v>24080</v>
      </c>
      <c r="J19" s="42">
        <f t="shared" si="4"/>
        <v>22575</v>
      </c>
      <c r="K19" s="42">
        <f t="shared" si="4"/>
        <v>21720</v>
      </c>
      <c r="L19" s="42">
        <f t="shared" si="4"/>
        <v>21115</v>
      </c>
      <c r="M19" s="42">
        <f t="shared" si="4"/>
        <v>20782</v>
      </c>
      <c r="N19" s="42">
        <f t="shared" si="4"/>
        <v>20588</v>
      </c>
      <c r="O19" s="42">
        <f t="shared" si="4"/>
        <v>20216</v>
      </c>
      <c r="P19" s="42">
        <f t="shared" si="4"/>
        <v>19598</v>
      </c>
      <c r="Q19" s="42">
        <f t="shared" si="4"/>
        <v>18163</v>
      </c>
      <c r="R19" s="42">
        <f t="shared" si="4"/>
        <v>17160</v>
      </c>
      <c r="S19" s="42">
        <f t="shared" si="4"/>
        <v>15213</v>
      </c>
      <c r="T19" s="42">
        <f t="shared" si="4"/>
        <v>8215</v>
      </c>
      <c r="U19" s="42">
        <f t="shared" si="4"/>
        <v>6547</v>
      </c>
      <c r="V19" s="42">
        <f t="shared" si="4"/>
        <v>3208</v>
      </c>
      <c r="W19" s="42">
        <f t="shared" si="4"/>
        <v>2613</v>
      </c>
      <c r="X19" s="42">
        <f t="shared" si="4"/>
        <v>2192</v>
      </c>
      <c r="Y19" s="42">
        <f t="shared" si="4"/>
        <v>1810</v>
      </c>
      <c r="Z19" s="42">
        <f t="shared" si="4"/>
        <v>1314</v>
      </c>
      <c r="AA19" s="42">
        <f t="shared" si="4"/>
        <v>871</v>
      </c>
      <c r="AB19" s="42">
        <f t="shared" si="4"/>
        <v>516</v>
      </c>
      <c r="AC19" s="42">
        <f t="shared" si="4"/>
        <v>70</v>
      </c>
      <c r="AD19" s="42">
        <f t="shared" si="4"/>
        <v>0</v>
      </c>
      <c r="AE19" s="42">
        <f t="shared" si="4"/>
        <v>0</v>
      </c>
      <c r="AF19" s="42">
        <f t="shared" si="4"/>
        <v>0</v>
      </c>
      <c r="AG19" s="42">
        <f t="shared" si="4"/>
        <v>0</v>
      </c>
      <c r="AH19" s="42">
        <f t="shared" si="4"/>
        <v>0</v>
      </c>
      <c r="AI19" s="42">
        <f t="shared" si="4"/>
        <v>0</v>
      </c>
      <c r="AJ19" s="42">
        <f t="shared" si="4"/>
        <v>0</v>
      </c>
      <c r="AK19" s="42">
        <f t="shared" si="4"/>
        <v>0</v>
      </c>
      <c r="AL19" s="42">
        <f t="shared" si="4"/>
        <v>0</v>
      </c>
      <c r="AM19" s="42">
        <f t="shared" si="4"/>
        <v>0</v>
      </c>
      <c r="AN19" s="42">
        <f t="shared" si="4"/>
        <v>0</v>
      </c>
      <c r="AO19" s="42">
        <f t="shared" si="4"/>
        <v>0</v>
      </c>
      <c r="AP19" s="42">
        <f t="shared" si="4"/>
        <v>0</v>
      </c>
      <c r="AQ19" s="42">
        <f t="shared" si="4"/>
        <v>0</v>
      </c>
      <c r="AR19" s="42">
        <f t="shared" si="4"/>
        <v>0</v>
      </c>
      <c r="AS19" s="42">
        <f t="shared" si="4"/>
        <v>0</v>
      </c>
      <c r="AT19" s="42">
        <f t="shared" si="4"/>
        <v>0</v>
      </c>
      <c r="AU19" s="42">
        <f t="shared" si="4"/>
        <v>0</v>
      </c>
      <c r="AV19" s="42">
        <f t="shared" si="4"/>
        <v>0</v>
      </c>
      <c r="AW19" s="42">
        <f t="shared" ref="AW19:AX19" si="5">SUM(AW20:AW21)</f>
        <v>0</v>
      </c>
      <c r="AX19" s="42">
        <f t="shared" si="5"/>
        <v>0</v>
      </c>
    </row>
    <row r="20" spans="1:50" s="6" customFormat="1" ht="24.95" customHeight="1" x14ac:dyDescent="0.3">
      <c r="A20" s="48" t="s">
        <v>51</v>
      </c>
      <c r="B20" s="43">
        <v>39940</v>
      </c>
      <c r="C20" s="43">
        <v>37287</v>
      </c>
      <c r="D20" s="43">
        <v>35186</v>
      </c>
      <c r="E20" s="43">
        <v>31333</v>
      </c>
      <c r="F20" s="43">
        <v>27980</v>
      </c>
      <c r="G20" s="43">
        <v>27559</v>
      </c>
      <c r="H20" s="43">
        <v>25714</v>
      </c>
      <c r="I20" s="43">
        <v>24029</v>
      </c>
      <c r="J20" s="43">
        <v>22532</v>
      </c>
      <c r="K20" s="43">
        <v>21682</v>
      </c>
      <c r="L20" s="43">
        <v>21084</v>
      </c>
      <c r="M20" s="43">
        <v>20757</v>
      </c>
      <c r="N20" s="43">
        <v>20565</v>
      </c>
      <c r="O20" s="43">
        <v>20193</v>
      </c>
      <c r="P20" s="43">
        <v>19579</v>
      </c>
      <c r="Q20" s="43">
        <v>18149</v>
      </c>
      <c r="R20" s="43">
        <v>17150</v>
      </c>
      <c r="S20" s="43">
        <v>15204</v>
      </c>
      <c r="T20" s="43">
        <v>8211</v>
      </c>
      <c r="U20" s="43">
        <v>6544</v>
      </c>
      <c r="V20" s="43">
        <v>3206</v>
      </c>
      <c r="W20" s="43">
        <v>2610</v>
      </c>
      <c r="X20" s="43">
        <v>2190</v>
      </c>
      <c r="Y20" s="43">
        <v>1808</v>
      </c>
      <c r="Z20" s="43">
        <v>1312</v>
      </c>
      <c r="AA20" s="43">
        <v>869</v>
      </c>
      <c r="AB20" s="43">
        <v>515</v>
      </c>
      <c r="AC20" s="43">
        <v>70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</row>
    <row r="21" spans="1:50" s="6" customFormat="1" ht="24.95" customHeight="1" x14ac:dyDescent="0.3">
      <c r="A21" s="48" t="s">
        <v>52</v>
      </c>
      <c r="B21" s="43">
        <v>186</v>
      </c>
      <c r="C21" s="43">
        <v>161</v>
      </c>
      <c r="D21" s="43">
        <v>148</v>
      </c>
      <c r="E21" s="43">
        <v>133</v>
      </c>
      <c r="F21" s="43">
        <v>107</v>
      </c>
      <c r="G21" s="43">
        <v>72</v>
      </c>
      <c r="H21" s="43">
        <v>67</v>
      </c>
      <c r="I21" s="43">
        <v>51</v>
      </c>
      <c r="J21" s="43">
        <v>43</v>
      </c>
      <c r="K21" s="43">
        <v>38</v>
      </c>
      <c r="L21" s="43">
        <v>31</v>
      </c>
      <c r="M21" s="43">
        <v>25</v>
      </c>
      <c r="N21" s="43">
        <v>23</v>
      </c>
      <c r="O21" s="43">
        <v>23</v>
      </c>
      <c r="P21" s="43">
        <v>19</v>
      </c>
      <c r="Q21" s="43">
        <v>14</v>
      </c>
      <c r="R21" s="43">
        <v>10</v>
      </c>
      <c r="S21" s="43">
        <v>9</v>
      </c>
      <c r="T21" s="43">
        <v>4</v>
      </c>
      <c r="U21" s="43">
        <v>3</v>
      </c>
      <c r="V21" s="43">
        <v>2</v>
      </c>
      <c r="W21" s="43">
        <v>3</v>
      </c>
      <c r="X21" s="43">
        <v>2</v>
      </c>
      <c r="Y21" s="43">
        <v>2</v>
      </c>
      <c r="Z21" s="43">
        <v>2</v>
      </c>
      <c r="AA21" s="43">
        <v>2</v>
      </c>
      <c r="AB21" s="43">
        <v>1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</row>
    <row r="22" spans="1:50" s="6" customFormat="1" ht="24.95" customHeight="1" x14ac:dyDescent="0.3">
      <c r="A22" s="49" t="s">
        <v>68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6" customFormat="1" ht="24.95" customHeight="1" x14ac:dyDescent="0.3">
      <c r="A23" s="47" t="s">
        <v>56</v>
      </c>
      <c r="B23" s="42">
        <f>SUM(B24,B25)</f>
        <v>3426</v>
      </c>
      <c r="C23" s="42">
        <f t="shared" ref="C23:AV23" si="6">SUM(C24,C25)</f>
        <v>3191</v>
      </c>
      <c r="D23" s="42">
        <f t="shared" si="6"/>
        <v>3049</v>
      </c>
      <c r="E23" s="42">
        <f t="shared" si="6"/>
        <v>3536</v>
      </c>
      <c r="F23" s="42">
        <f t="shared" si="6"/>
        <v>3176</v>
      </c>
      <c r="G23" s="42">
        <f t="shared" si="6"/>
        <v>3247</v>
      </c>
      <c r="H23" s="42">
        <f t="shared" si="6"/>
        <v>3268</v>
      </c>
      <c r="I23" s="42">
        <f t="shared" si="6"/>
        <v>3389</v>
      </c>
      <c r="J23" s="42">
        <f t="shared" si="6"/>
        <v>3261</v>
      </c>
      <c r="K23" s="42">
        <f t="shared" si="6"/>
        <v>3258</v>
      </c>
      <c r="L23" s="42">
        <f t="shared" si="6"/>
        <v>3612</v>
      </c>
      <c r="M23" s="42">
        <f t="shared" si="6"/>
        <v>3409</v>
      </c>
      <c r="N23" s="42">
        <f t="shared" si="6"/>
        <v>3345</v>
      </c>
      <c r="O23" s="42">
        <f t="shared" si="6"/>
        <v>3200</v>
      </c>
      <c r="P23" s="42">
        <f t="shared" si="6"/>
        <v>3481</v>
      </c>
      <c r="Q23" s="42">
        <f t="shared" si="6"/>
        <v>3588</v>
      </c>
      <c r="R23" s="42">
        <f t="shared" si="6"/>
        <v>3192</v>
      </c>
      <c r="S23" s="42">
        <f t="shared" si="6"/>
        <v>2869</v>
      </c>
      <c r="T23" s="42">
        <f t="shared" si="6"/>
        <v>2764</v>
      </c>
      <c r="U23" s="42">
        <f t="shared" si="6"/>
        <v>2405</v>
      </c>
      <c r="V23" s="42">
        <f t="shared" si="6"/>
        <v>2463</v>
      </c>
      <c r="W23" s="42">
        <f t="shared" si="6"/>
        <v>2708</v>
      </c>
      <c r="X23" s="42">
        <f t="shared" si="6"/>
        <v>2138</v>
      </c>
      <c r="Y23" s="42">
        <f t="shared" si="6"/>
        <v>1988</v>
      </c>
      <c r="Z23" s="42">
        <f t="shared" si="6"/>
        <v>1800</v>
      </c>
      <c r="AA23" s="42">
        <f t="shared" si="6"/>
        <v>1634</v>
      </c>
      <c r="AB23" s="42">
        <f t="shared" si="6"/>
        <v>1502</v>
      </c>
      <c r="AC23" s="42">
        <f t="shared" si="6"/>
        <v>1585</v>
      </c>
      <c r="AD23" s="42">
        <f t="shared" si="6"/>
        <v>1512</v>
      </c>
      <c r="AE23" s="42">
        <f t="shared" si="6"/>
        <v>1625</v>
      </c>
      <c r="AF23" s="42">
        <f t="shared" si="6"/>
        <v>1123</v>
      </c>
      <c r="AG23" s="42">
        <f t="shared" si="6"/>
        <v>1033</v>
      </c>
      <c r="AH23" s="42">
        <f t="shared" si="6"/>
        <v>990</v>
      </c>
      <c r="AI23" s="42">
        <f t="shared" si="6"/>
        <v>956</v>
      </c>
      <c r="AJ23" s="42">
        <f t="shared" si="6"/>
        <v>882</v>
      </c>
      <c r="AK23" s="42">
        <f t="shared" si="6"/>
        <v>924</v>
      </c>
      <c r="AL23" s="42">
        <f t="shared" si="6"/>
        <v>990</v>
      </c>
      <c r="AM23" s="42">
        <f t="shared" si="6"/>
        <v>1177</v>
      </c>
      <c r="AN23" s="42">
        <f t="shared" si="6"/>
        <v>1168</v>
      </c>
      <c r="AO23" s="42">
        <f t="shared" si="6"/>
        <v>1235</v>
      </c>
      <c r="AP23" s="42">
        <f t="shared" si="6"/>
        <v>1257</v>
      </c>
      <c r="AQ23" s="42">
        <f t="shared" si="6"/>
        <v>1234</v>
      </c>
      <c r="AR23" s="42">
        <f t="shared" si="6"/>
        <v>1129</v>
      </c>
      <c r="AS23" s="42">
        <f t="shared" si="6"/>
        <v>1135</v>
      </c>
      <c r="AT23" s="42">
        <f t="shared" si="6"/>
        <v>1138</v>
      </c>
      <c r="AU23" s="42">
        <f t="shared" si="6"/>
        <v>1366</v>
      </c>
      <c r="AV23" s="42">
        <f t="shared" si="6"/>
        <v>1349</v>
      </c>
      <c r="AW23" s="42">
        <f t="shared" ref="AW23" si="7">SUM(AW24,AW25)</f>
        <v>1176</v>
      </c>
      <c r="AX23" s="54" t="s">
        <v>61</v>
      </c>
    </row>
    <row r="24" spans="1:50" s="6" customFormat="1" ht="24.95" customHeight="1" x14ac:dyDescent="0.3">
      <c r="A24" s="48" t="s">
        <v>51</v>
      </c>
      <c r="B24" s="43">
        <v>3402</v>
      </c>
      <c r="C24" s="43">
        <v>3149</v>
      </c>
      <c r="D24" s="43">
        <v>3007</v>
      </c>
      <c r="E24" s="43">
        <v>3464</v>
      </c>
      <c r="F24" s="43">
        <v>3085</v>
      </c>
      <c r="G24" s="43">
        <v>3115</v>
      </c>
      <c r="H24" s="43">
        <v>3123</v>
      </c>
      <c r="I24" s="43">
        <v>3168</v>
      </c>
      <c r="J24" s="43">
        <v>3076</v>
      </c>
      <c r="K24" s="43">
        <v>3096</v>
      </c>
      <c r="L24" s="43">
        <v>3442</v>
      </c>
      <c r="M24" s="43">
        <v>3266</v>
      </c>
      <c r="N24" s="43">
        <v>3170</v>
      </c>
      <c r="O24" s="43">
        <v>3044</v>
      </c>
      <c r="P24" s="43">
        <v>3329</v>
      </c>
      <c r="Q24" s="43">
        <v>3419</v>
      </c>
      <c r="R24" s="43">
        <v>3032</v>
      </c>
      <c r="S24" s="43">
        <v>2747</v>
      </c>
      <c r="T24" s="43">
        <v>2644</v>
      </c>
      <c r="U24" s="43">
        <v>2299</v>
      </c>
      <c r="V24" s="43">
        <v>2355</v>
      </c>
      <c r="W24" s="43">
        <v>2614</v>
      </c>
      <c r="X24" s="43">
        <v>2058</v>
      </c>
      <c r="Y24" s="43">
        <v>1914</v>
      </c>
      <c r="Z24" s="43">
        <v>1725</v>
      </c>
      <c r="AA24" s="43">
        <v>1563</v>
      </c>
      <c r="AB24" s="43">
        <v>1435</v>
      </c>
      <c r="AC24" s="43">
        <v>1456</v>
      </c>
      <c r="AD24" s="43">
        <v>1337</v>
      </c>
      <c r="AE24" s="43">
        <v>1361</v>
      </c>
      <c r="AF24" s="43">
        <v>1004</v>
      </c>
      <c r="AG24" s="43">
        <v>938</v>
      </c>
      <c r="AH24" s="43">
        <v>886</v>
      </c>
      <c r="AI24" s="43">
        <v>855</v>
      </c>
      <c r="AJ24" s="43">
        <v>803</v>
      </c>
      <c r="AK24" s="43">
        <v>847</v>
      </c>
      <c r="AL24" s="43">
        <v>912</v>
      </c>
      <c r="AM24" s="43">
        <v>1086</v>
      </c>
      <c r="AN24" s="43">
        <v>1082</v>
      </c>
      <c r="AO24" s="43">
        <v>1143</v>
      </c>
      <c r="AP24" s="43">
        <v>1167</v>
      </c>
      <c r="AQ24" s="43">
        <v>1149</v>
      </c>
      <c r="AR24" s="43">
        <v>1049</v>
      </c>
      <c r="AS24" s="43">
        <v>1059</v>
      </c>
      <c r="AT24" s="43">
        <v>1063</v>
      </c>
      <c r="AU24" s="43">
        <v>1318</v>
      </c>
      <c r="AV24" s="43">
        <v>1310</v>
      </c>
      <c r="AW24" s="43">
        <v>1144</v>
      </c>
      <c r="AX24" s="52" t="s">
        <v>61</v>
      </c>
    </row>
    <row r="25" spans="1:50" s="6" customFormat="1" ht="24.95" customHeight="1" thickBot="1" x14ac:dyDescent="0.35">
      <c r="A25" s="51" t="s">
        <v>52</v>
      </c>
      <c r="B25" s="44">
        <v>24</v>
      </c>
      <c r="C25" s="44">
        <v>42</v>
      </c>
      <c r="D25" s="44">
        <v>42</v>
      </c>
      <c r="E25" s="44">
        <v>72</v>
      </c>
      <c r="F25" s="44">
        <v>91</v>
      </c>
      <c r="G25" s="44">
        <v>132</v>
      </c>
      <c r="H25" s="44">
        <v>145</v>
      </c>
      <c r="I25" s="44">
        <v>221</v>
      </c>
      <c r="J25" s="44">
        <v>185</v>
      </c>
      <c r="K25" s="44">
        <v>162</v>
      </c>
      <c r="L25" s="44">
        <v>170</v>
      </c>
      <c r="M25" s="44">
        <v>143</v>
      </c>
      <c r="N25" s="44">
        <v>175</v>
      </c>
      <c r="O25" s="44">
        <v>156</v>
      </c>
      <c r="P25" s="44">
        <v>152</v>
      </c>
      <c r="Q25" s="44">
        <v>169</v>
      </c>
      <c r="R25" s="44">
        <v>160</v>
      </c>
      <c r="S25" s="44">
        <v>122</v>
      </c>
      <c r="T25" s="44">
        <v>120</v>
      </c>
      <c r="U25" s="44">
        <v>106</v>
      </c>
      <c r="V25" s="44">
        <v>108</v>
      </c>
      <c r="W25" s="44">
        <v>94</v>
      </c>
      <c r="X25" s="44">
        <v>80</v>
      </c>
      <c r="Y25" s="44">
        <v>74</v>
      </c>
      <c r="Z25" s="44">
        <v>75</v>
      </c>
      <c r="AA25" s="44">
        <v>71</v>
      </c>
      <c r="AB25" s="44">
        <v>67</v>
      </c>
      <c r="AC25" s="44">
        <v>129</v>
      </c>
      <c r="AD25" s="44">
        <v>175</v>
      </c>
      <c r="AE25" s="44">
        <v>264</v>
      </c>
      <c r="AF25" s="44">
        <v>119</v>
      </c>
      <c r="AG25" s="44">
        <v>95</v>
      </c>
      <c r="AH25" s="44">
        <v>104</v>
      </c>
      <c r="AI25" s="44">
        <v>101</v>
      </c>
      <c r="AJ25" s="44">
        <v>79</v>
      </c>
      <c r="AK25" s="44">
        <v>77</v>
      </c>
      <c r="AL25" s="44">
        <v>78</v>
      </c>
      <c r="AM25" s="44">
        <v>91</v>
      </c>
      <c r="AN25" s="44">
        <v>86</v>
      </c>
      <c r="AO25" s="44">
        <v>92</v>
      </c>
      <c r="AP25" s="44">
        <v>90</v>
      </c>
      <c r="AQ25" s="44">
        <v>85</v>
      </c>
      <c r="AR25" s="44">
        <v>80</v>
      </c>
      <c r="AS25" s="44">
        <v>76</v>
      </c>
      <c r="AT25" s="44">
        <v>75</v>
      </c>
      <c r="AU25" s="44">
        <v>48</v>
      </c>
      <c r="AV25" s="44">
        <v>39</v>
      </c>
      <c r="AW25" s="44">
        <v>32</v>
      </c>
      <c r="AX25" s="53" t="s">
        <v>61</v>
      </c>
    </row>
    <row r="26" spans="1:50" s="6" customFormat="1" ht="24.95" customHeight="1" thickTop="1" x14ac:dyDescent="0.3">
      <c r="A26" s="49" t="s">
        <v>57</v>
      </c>
      <c r="B26" s="42">
        <f>SUM(B27,B28)</f>
        <v>2186232</v>
      </c>
      <c r="C26" s="42">
        <f t="shared" ref="C26:AV26" si="8">SUM(C27,C28)</f>
        <v>2223301</v>
      </c>
      <c r="D26" s="42">
        <f t="shared" si="8"/>
        <v>2214270</v>
      </c>
      <c r="E26" s="42">
        <f t="shared" si="8"/>
        <v>2250526</v>
      </c>
      <c r="F26" s="42">
        <f t="shared" si="8"/>
        <v>2295050</v>
      </c>
      <c r="G26" s="42">
        <f t="shared" si="8"/>
        <v>2235632</v>
      </c>
      <c r="H26" s="42">
        <f t="shared" si="8"/>
        <v>2205328</v>
      </c>
      <c r="I26" s="42">
        <f t="shared" si="8"/>
        <v>2182120</v>
      </c>
      <c r="J26" s="42">
        <f t="shared" si="8"/>
        <v>2147536</v>
      </c>
      <c r="K26" s="42">
        <f t="shared" si="8"/>
        <v>2141262</v>
      </c>
      <c r="L26" s="42">
        <f t="shared" si="8"/>
        <v>2122526</v>
      </c>
      <c r="M26" s="42">
        <f t="shared" si="8"/>
        <v>2037654</v>
      </c>
      <c r="N26" s="42">
        <f t="shared" si="8"/>
        <v>1982162</v>
      </c>
      <c r="O26" s="42">
        <f t="shared" si="8"/>
        <v>1946760</v>
      </c>
      <c r="P26" s="42">
        <f t="shared" si="8"/>
        <v>1934646</v>
      </c>
      <c r="Q26" s="42">
        <f t="shared" si="8"/>
        <v>1948706</v>
      </c>
      <c r="R26" s="42">
        <f t="shared" si="8"/>
        <v>1959994</v>
      </c>
      <c r="S26" s="42">
        <f t="shared" si="8"/>
        <v>1977479</v>
      </c>
      <c r="T26" s="42">
        <f t="shared" si="8"/>
        <v>2076120</v>
      </c>
      <c r="U26" s="42">
        <f t="shared" si="8"/>
        <v>2145053</v>
      </c>
      <c r="V26" s="42">
        <f t="shared" si="8"/>
        <v>2200981</v>
      </c>
      <c r="W26" s="42">
        <f t="shared" si="8"/>
        <v>2203521</v>
      </c>
      <c r="X26" s="42">
        <f t="shared" si="8"/>
        <v>2198187</v>
      </c>
      <c r="Y26" s="42">
        <f t="shared" si="8"/>
        <v>2145004</v>
      </c>
      <c r="Z26" s="42">
        <f t="shared" si="8"/>
        <v>2135189</v>
      </c>
      <c r="AA26" s="42">
        <f t="shared" si="8"/>
        <v>2173808</v>
      </c>
      <c r="AB26" s="42">
        <f t="shared" si="8"/>
        <v>2192102</v>
      </c>
      <c r="AC26" s="42">
        <f t="shared" si="8"/>
        <v>2217625</v>
      </c>
      <c r="AD26" s="42">
        <f t="shared" si="8"/>
        <v>2268370</v>
      </c>
      <c r="AE26" s="42">
        <f t="shared" si="8"/>
        <v>2311755</v>
      </c>
      <c r="AF26" s="42">
        <f t="shared" si="8"/>
        <v>2396487</v>
      </c>
      <c r="AG26" s="42">
        <f t="shared" si="8"/>
        <v>2435390</v>
      </c>
      <c r="AH26" s="42">
        <f t="shared" si="8"/>
        <v>2422734</v>
      </c>
      <c r="AI26" s="42">
        <f t="shared" si="8"/>
        <v>2439029</v>
      </c>
      <c r="AJ26" s="42">
        <f t="shared" si="8"/>
        <v>2475404</v>
      </c>
      <c r="AK26" s="42">
        <f t="shared" si="8"/>
        <v>2535362</v>
      </c>
      <c r="AL26" s="42">
        <f t="shared" si="8"/>
        <v>2576597</v>
      </c>
      <c r="AM26" s="42">
        <f t="shared" si="8"/>
        <v>2639892</v>
      </c>
      <c r="AN26" s="42">
        <f t="shared" si="8"/>
        <v>2712670</v>
      </c>
      <c r="AO26" s="42">
        <f t="shared" si="8"/>
        <v>2680010</v>
      </c>
      <c r="AP26" s="42">
        <f t="shared" si="8"/>
        <v>2712228</v>
      </c>
      <c r="AQ26" s="42">
        <f t="shared" si="8"/>
        <v>2783647</v>
      </c>
      <c r="AR26" s="42">
        <f t="shared" si="8"/>
        <v>2781164</v>
      </c>
      <c r="AS26" s="42">
        <f t="shared" si="8"/>
        <v>2757651</v>
      </c>
      <c r="AT26" s="42">
        <f t="shared" si="8"/>
        <v>2776336</v>
      </c>
      <c r="AU26" s="42">
        <f t="shared" si="8"/>
        <v>2804905</v>
      </c>
      <c r="AV26" s="42">
        <f t="shared" si="8"/>
        <v>2850971</v>
      </c>
      <c r="AW26" s="42">
        <f t="shared" ref="AW26:AX26" si="9">SUM(AW27,AW28)</f>
        <v>2907251</v>
      </c>
      <c r="AX26" s="42">
        <f t="shared" si="9"/>
        <v>2951383</v>
      </c>
    </row>
    <row r="27" spans="1:50" s="6" customFormat="1" ht="24.95" customHeight="1" x14ac:dyDescent="0.3">
      <c r="A27" s="48" t="s">
        <v>51</v>
      </c>
      <c r="B27" s="43">
        <f>SUM(B13,B16,B20,B24)</f>
        <v>1574887</v>
      </c>
      <c r="C27" s="43">
        <f t="shared" ref="C27:AV27" si="10">SUM(C13,C16,C20,C24)</f>
        <v>1587537</v>
      </c>
      <c r="D27" s="43">
        <f t="shared" si="10"/>
        <v>1568458</v>
      </c>
      <c r="E27" s="43">
        <f t="shared" si="10"/>
        <v>1582374</v>
      </c>
      <c r="F27" s="43">
        <f t="shared" si="10"/>
        <v>1606240</v>
      </c>
      <c r="G27" s="43">
        <f t="shared" si="10"/>
        <v>1564366</v>
      </c>
      <c r="H27" s="43">
        <f t="shared" si="10"/>
        <v>1544958</v>
      </c>
      <c r="I27" s="43">
        <f t="shared" si="10"/>
        <v>1524313</v>
      </c>
      <c r="J27" s="43">
        <f t="shared" si="10"/>
        <v>1492776</v>
      </c>
      <c r="K27" s="43">
        <f t="shared" si="10"/>
        <v>1484889</v>
      </c>
      <c r="L27" s="43">
        <f t="shared" si="10"/>
        <v>1464843</v>
      </c>
      <c r="M27" s="43">
        <f t="shared" si="10"/>
        <v>1393657</v>
      </c>
      <c r="N27" s="43">
        <f t="shared" si="10"/>
        <v>1345505</v>
      </c>
      <c r="O27" s="43">
        <f t="shared" si="10"/>
        <v>1312133</v>
      </c>
      <c r="P27" s="43">
        <f t="shared" si="10"/>
        <v>1295154</v>
      </c>
      <c r="Q27" s="43">
        <f t="shared" si="10"/>
        <v>1297319</v>
      </c>
      <c r="R27" s="43">
        <f t="shared" si="10"/>
        <v>1295056</v>
      </c>
      <c r="S27" s="43">
        <f t="shared" si="10"/>
        <v>1293631</v>
      </c>
      <c r="T27" s="43">
        <f t="shared" si="10"/>
        <v>1333135</v>
      </c>
      <c r="U27" s="43">
        <f t="shared" si="10"/>
        <v>1368534</v>
      </c>
      <c r="V27" s="43">
        <f t="shared" si="10"/>
        <v>1393416</v>
      </c>
      <c r="W27" s="43">
        <f t="shared" si="10"/>
        <v>1386506</v>
      </c>
      <c r="X27" s="43">
        <f t="shared" si="10"/>
        <v>1378404</v>
      </c>
      <c r="Y27" s="43">
        <f t="shared" si="10"/>
        <v>1339621</v>
      </c>
      <c r="Z27" s="43">
        <f t="shared" si="10"/>
        <v>1331894</v>
      </c>
      <c r="AA27" s="43">
        <f t="shared" si="10"/>
        <v>1349924</v>
      </c>
      <c r="AB27" s="43">
        <f t="shared" si="10"/>
        <v>1354584</v>
      </c>
      <c r="AC27" s="43">
        <f t="shared" si="10"/>
        <v>1363185</v>
      </c>
      <c r="AD27" s="43">
        <f t="shared" si="10"/>
        <v>1389844</v>
      </c>
      <c r="AE27" s="43">
        <f t="shared" si="10"/>
        <v>1407597</v>
      </c>
      <c r="AF27" s="43">
        <f t="shared" si="10"/>
        <v>1445442</v>
      </c>
      <c r="AG27" s="43">
        <f t="shared" si="10"/>
        <v>1459782</v>
      </c>
      <c r="AH27" s="43">
        <f t="shared" si="10"/>
        <v>1442245</v>
      </c>
      <c r="AI27" s="43">
        <f t="shared" si="10"/>
        <v>1440840</v>
      </c>
      <c r="AJ27" s="43">
        <f t="shared" si="10"/>
        <v>1448638</v>
      </c>
      <c r="AK27" s="43">
        <f t="shared" si="10"/>
        <v>1468865</v>
      </c>
      <c r="AL27" s="43">
        <f t="shared" si="10"/>
        <v>1483721</v>
      </c>
      <c r="AM27" s="43">
        <f t="shared" si="10"/>
        <v>1507653</v>
      </c>
      <c r="AN27" s="43">
        <f t="shared" si="10"/>
        <v>1535185</v>
      </c>
      <c r="AO27" s="43">
        <f t="shared" si="10"/>
        <v>1492849</v>
      </c>
      <c r="AP27" s="43">
        <f t="shared" si="10"/>
        <v>1498647</v>
      </c>
      <c r="AQ27" s="43">
        <f t="shared" si="10"/>
        <v>1532277</v>
      </c>
      <c r="AR27" s="43">
        <f t="shared" si="10"/>
        <v>1523502</v>
      </c>
      <c r="AS27" s="43">
        <f t="shared" si="10"/>
        <v>1500541</v>
      </c>
      <c r="AT27" s="43">
        <f t="shared" si="10"/>
        <v>1504265</v>
      </c>
      <c r="AU27" s="43">
        <f t="shared" si="10"/>
        <v>1511585</v>
      </c>
      <c r="AV27" s="43">
        <f t="shared" si="10"/>
        <v>1534967</v>
      </c>
      <c r="AW27" s="43">
        <f t="shared" ref="AW27" si="11">SUM(AW13,AW16,AW20,AW24)</f>
        <v>1563795</v>
      </c>
      <c r="AX27" s="43">
        <f>SUM(AX13,AX16,AX20)</f>
        <v>1587094</v>
      </c>
    </row>
    <row r="28" spans="1:50" s="6" customFormat="1" ht="24.95" customHeight="1" x14ac:dyDescent="0.3">
      <c r="A28" s="48" t="s">
        <v>52</v>
      </c>
      <c r="B28" s="43">
        <f>SUM(B14,B17,B21,B25)</f>
        <v>611345</v>
      </c>
      <c r="C28" s="43">
        <f t="shared" ref="C28:AV28" si="12">SUM(C14,C17,C21,C25)</f>
        <v>635764</v>
      </c>
      <c r="D28" s="43">
        <f t="shared" si="12"/>
        <v>645812</v>
      </c>
      <c r="E28" s="43">
        <f t="shared" si="12"/>
        <v>668152</v>
      </c>
      <c r="F28" s="43">
        <f t="shared" si="12"/>
        <v>688810</v>
      </c>
      <c r="G28" s="43">
        <f t="shared" si="12"/>
        <v>671266</v>
      </c>
      <c r="H28" s="43">
        <f t="shared" si="12"/>
        <v>660370</v>
      </c>
      <c r="I28" s="43">
        <f t="shared" si="12"/>
        <v>657807</v>
      </c>
      <c r="J28" s="43">
        <f t="shared" si="12"/>
        <v>654760</v>
      </c>
      <c r="K28" s="43">
        <f t="shared" si="12"/>
        <v>656373</v>
      </c>
      <c r="L28" s="43">
        <f t="shared" si="12"/>
        <v>657683</v>
      </c>
      <c r="M28" s="43">
        <f t="shared" si="12"/>
        <v>643997</v>
      </c>
      <c r="N28" s="43">
        <f t="shared" si="12"/>
        <v>636657</v>
      </c>
      <c r="O28" s="43">
        <f t="shared" si="12"/>
        <v>634627</v>
      </c>
      <c r="P28" s="43">
        <f t="shared" si="12"/>
        <v>639492</v>
      </c>
      <c r="Q28" s="43">
        <f t="shared" si="12"/>
        <v>651387</v>
      </c>
      <c r="R28" s="43">
        <f t="shared" si="12"/>
        <v>664938</v>
      </c>
      <c r="S28" s="43">
        <f t="shared" si="12"/>
        <v>683848</v>
      </c>
      <c r="T28" s="43">
        <f t="shared" si="12"/>
        <v>742985</v>
      </c>
      <c r="U28" s="43">
        <f t="shared" si="12"/>
        <v>776519</v>
      </c>
      <c r="V28" s="43">
        <f t="shared" si="12"/>
        <v>807565</v>
      </c>
      <c r="W28" s="43">
        <f t="shared" si="12"/>
        <v>817015</v>
      </c>
      <c r="X28" s="43">
        <f t="shared" si="12"/>
        <v>819783</v>
      </c>
      <c r="Y28" s="43">
        <f t="shared" si="12"/>
        <v>805383</v>
      </c>
      <c r="Z28" s="43">
        <f t="shared" si="12"/>
        <v>803295</v>
      </c>
      <c r="AA28" s="43">
        <f t="shared" si="12"/>
        <v>823884</v>
      </c>
      <c r="AB28" s="43">
        <f t="shared" si="12"/>
        <v>837518</v>
      </c>
      <c r="AC28" s="43">
        <f t="shared" si="12"/>
        <v>854440</v>
      </c>
      <c r="AD28" s="43">
        <f t="shared" si="12"/>
        <v>878526</v>
      </c>
      <c r="AE28" s="43">
        <f t="shared" si="12"/>
        <v>904158</v>
      </c>
      <c r="AF28" s="43">
        <f t="shared" si="12"/>
        <v>951045</v>
      </c>
      <c r="AG28" s="43">
        <f t="shared" si="12"/>
        <v>975608</v>
      </c>
      <c r="AH28" s="43">
        <f t="shared" si="12"/>
        <v>980489</v>
      </c>
      <c r="AI28" s="43">
        <f t="shared" si="12"/>
        <v>998189</v>
      </c>
      <c r="AJ28" s="43">
        <f t="shared" si="12"/>
        <v>1026766</v>
      </c>
      <c r="AK28" s="43">
        <f t="shared" si="12"/>
        <v>1066497</v>
      </c>
      <c r="AL28" s="43">
        <f t="shared" si="12"/>
        <v>1092876</v>
      </c>
      <c r="AM28" s="43">
        <f t="shared" si="12"/>
        <v>1132239</v>
      </c>
      <c r="AN28" s="43">
        <f t="shared" si="12"/>
        <v>1177485</v>
      </c>
      <c r="AO28" s="43">
        <f t="shared" si="12"/>
        <v>1187161</v>
      </c>
      <c r="AP28" s="43">
        <f t="shared" si="12"/>
        <v>1213581</v>
      </c>
      <c r="AQ28" s="43">
        <f t="shared" si="12"/>
        <v>1251370</v>
      </c>
      <c r="AR28" s="43">
        <f t="shared" si="12"/>
        <v>1257662</v>
      </c>
      <c r="AS28" s="43">
        <f t="shared" si="12"/>
        <v>1257110</v>
      </c>
      <c r="AT28" s="43">
        <f t="shared" si="12"/>
        <v>1272071</v>
      </c>
      <c r="AU28" s="43">
        <f t="shared" si="12"/>
        <v>1293320</v>
      </c>
      <c r="AV28" s="43">
        <f t="shared" si="12"/>
        <v>1316004</v>
      </c>
      <c r="AW28" s="43">
        <f t="shared" ref="AW28" si="13">SUM(AW14,AW17,AW21,AW25)</f>
        <v>1343456</v>
      </c>
      <c r="AX28" s="43">
        <f>SUM(AX14,AX17,AX21)</f>
        <v>1364289</v>
      </c>
    </row>
    <row r="29" spans="1:50" s="6" customFormat="1" ht="20.100000000000001" customHeight="1" x14ac:dyDescent="0.3">
      <c r="A29" s="17"/>
      <c r="B29" s="9"/>
      <c r="C29" s="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50" s="6" customFormat="1" ht="20.100000000000001" customHeight="1" x14ac:dyDescent="0.3">
      <c r="A30" s="55" t="s">
        <v>69</v>
      </c>
      <c r="B30" s="9"/>
      <c r="C30" s="9"/>
      <c r="D30" s="30"/>
      <c r="E30" s="30"/>
      <c r="F30" s="12"/>
      <c r="G30" s="12"/>
      <c r="H30" s="1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50" s="15" customFormat="1" ht="24.95" customHeight="1" x14ac:dyDescent="0.2">
      <c r="A31" s="19"/>
      <c r="B31" s="12"/>
      <c r="C31" s="12"/>
      <c r="D31" s="30"/>
      <c r="E31" s="30"/>
      <c r="F31" s="12"/>
      <c r="G31" s="12"/>
      <c r="H31" s="1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1:50" s="15" customFormat="1" ht="24.95" customHeight="1" x14ac:dyDescent="0.2">
      <c r="A32" s="19"/>
      <c r="B32" s="12"/>
      <c r="C32" s="12"/>
      <c r="D32" s="30"/>
      <c r="E32" s="30"/>
      <c r="F32" s="12"/>
      <c r="G32" s="12"/>
      <c r="H32" s="1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s="15" customFormat="1" ht="24.95" customHeight="1" x14ac:dyDescent="0.2">
      <c r="A33" s="19"/>
      <c r="B33" s="12"/>
      <c r="C33" s="12"/>
      <c r="D33" s="30"/>
      <c r="E33" s="30"/>
      <c r="F33" s="12"/>
      <c r="G33" s="12"/>
      <c r="H33" s="1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s="15" customFormat="1" ht="24.95" customHeight="1" x14ac:dyDescent="0.2">
      <c r="A34" s="19"/>
      <c r="B34" s="12"/>
      <c r="C34" s="12"/>
      <c r="D34" s="30"/>
      <c r="E34" s="30"/>
      <c r="F34" s="12"/>
      <c r="G34" s="12"/>
      <c r="H34" s="1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s="10" customFormat="1" ht="30" customHeight="1" x14ac:dyDescent="0.2">
      <c r="A35" s="3"/>
      <c r="B35" s="16"/>
      <c r="C35" s="16"/>
      <c r="D35" s="30"/>
      <c r="E35" s="30"/>
      <c r="F35" s="12"/>
      <c r="G35" s="12"/>
      <c r="H35" s="12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s="10" customFormat="1" ht="30" customHeight="1" x14ac:dyDescent="0.2">
      <c r="A36" s="33"/>
      <c r="B36" s="36"/>
      <c r="C36" s="16"/>
      <c r="D36" s="30"/>
      <c r="E36" s="30"/>
      <c r="F36" s="12"/>
      <c r="G36" s="12"/>
      <c r="H36" s="12"/>
      <c r="I36" s="12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s="14" customFormat="1" ht="20.100000000000001" customHeight="1" x14ac:dyDescent="0.3">
      <c r="A37" s="20"/>
      <c r="B37" s="37"/>
      <c r="C37" s="18"/>
      <c r="D37" s="30"/>
      <c r="E37" s="30"/>
      <c r="F37" s="12"/>
      <c r="G37" s="12"/>
      <c r="H37" s="1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7" customFormat="1" ht="35.1" customHeight="1" x14ac:dyDescent="0.2">
      <c r="A38" s="33"/>
      <c r="B38" s="37"/>
      <c r="C38" s="16"/>
      <c r="D38" s="30"/>
      <c r="E38" s="30"/>
      <c r="F38" s="12"/>
      <c r="G38" s="12"/>
      <c r="H38" s="1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35.1" customHeight="1" x14ac:dyDescent="0.25">
      <c r="A39" s="1"/>
      <c r="B39" s="37"/>
      <c r="C39" s="11"/>
      <c r="D39" s="30"/>
      <c r="E39" s="30"/>
      <c r="F39" s="4"/>
      <c r="G39" s="4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60" customHeight="1" x14ac:dyDescent="0.25">
      <c r="A40" s="31"/>
      <c r="B40" s="37"/>
      <c r="C40" s="22"/>
      <c r="D40" s="30"/>
      <c r="E40"/>
    </row>
    <row r="41" spans="1:48" s="15" customFormat="1" ht="24.95" customHeight="1" x14ac:dyDescent="0.2">
      <c r="A41" s="19"/>
      <c r="B41" s="37"/>
      <c r="C41" s="12"/>
      <c r="D41" s="30"/>
      <c r="E41"/>
      <c r="F41" s="12"/>
      <c r="G41" s="13"/>
      <c r="H41" s="13"/>
    </row>
    <row r="42" spans="1:48" s="10" customFormat="1" ht="24.95" customHeight="1" x14ac:dyDescent="0.2">
      <c r="A42" s="3"/>
      <c r="B42" s="38"/>
      <c r="C42" s="16"/>
      <c r="D42" s="30"/>
      <c r="E42"/>
      <c r="F42" s="12"/>
      <c r="G42" s="13"/>
      <c r="H42" s="13"/>
    </row>
    <row r="43" spans="1:48" s="10" customFormat="1" ht="30" customHeight="1" x14ac:dyDescent="0.2">
      <c r="A43" s="33"/>
      <c r="B43" s="36"/>
      <c r="C43" s="16"/>
      <c r="D43" s="30"/>
      <c r="E43"/>
      <c r="F43" s="12"/>
      <c r="G43" s="13"/>
      <c r="H43" s="13"/>
      <c r="I43" s="13"/>
    </row>
    <row r="44" spans="1:48" s="14" customFormat="1" ht="20.100000000000001" customHeight="1" x14ac:dyDescent="0.3">
      <c r="A44" s="30"/>
      <c r="B44" s="30"/>
      <c r="C44" s="30"/>
      <c r="D44" s="30"/>
      <c r="E44"/>
      <c r="F44" s="12"/>
      <c r="G44" s="13"/>
      <c r="H44" s="13"/>
    </row>
    <row r="45" spans="1:48" s="7" customFormat="1" ht="35.1" customHeight="1" x14ac:dyDescent="0.2">
      <c r="A45" s="30"/>
      <c r="B45" s="30"/>
      <c r="C45" s="30"/>
      <c r="D45" s="30"/>
      <c r="E45"/>
      <c r="F45" s="12"/>
      <c r="G45" s="13"/>
      <c r="H45" s="13"/>
    </row>
    <row r="46" spans="1:48" s="7" customFormat="1" ht="20.100000000000001" customHeight="1" x14ac:dyDescent="0.2">
      <c r="A46" s="30"/>
      <c r="B46" s="30"/>
      <c r="C46" s="30"/>
      <c r="D46" s="30"/>
      <c r="E46"/>
      <c r="F46" s="4"/>
      <c r="G46" s="5"/>
    </row>
    <row r="47" spans="1:48" s="6" customFormat="1" ht="20.100000000000001" customHeight="1" x14ac:dyDescent="0.3">
      <c r="A47" s="30"/>
      <c r="B47" s="30"/>
      <c r="C47" s="30"/>
      <c r="D47" s="30"/>
      <c r="E47"/>
      <c r="F47" s="4"/>
      <c r="G47" s="5"/>
    </row>
    <row r="48" spans="1:48" s="6" customFormat="1" ht="20.100000000000001" customHeight="1" x14ac:dyDescent="0.3">
      <c r="A48" s="30"/>
      <c r="B48" s="30"/>
      <c r="C48" s="30"/>
      <c r="D48" s="30"/>
      <c r="E48"/>
      <c r="F48" s="4"/>
      <c r="G48" s="5"/>
    </row>
    <row r="49" spans="1:7" ht="20.100000000000001" customHeight="1" x14ac:dyDescent="0.25">
      <c r="A49" s="30"/>
      <c r="B49" s="30"/>
      <c r="C49" s="30"/>
      <c r="D49" s="30"/>
      <c r="E49"/>
      <c r="F49" s="4"/>
      <c r="G49" s="5"/>
    </row>
    <row r="50" spans="1:7" ht="20.100000000000001" customHeight="1" x14ac:dyDescent="0.25">
      <c r="A50" s="30"/>
      <c r="B50" s="30"/>
      <c r="C50" s="30"/>
      <c r="D50" s="30"/>
      <c r="E50"/>
      <c r="F50" s="4"/>
      <c r="G50" s="5"/>
    </row>
    <row r="51" spans="1:7" ht="20.100000000000001" customHeight="1" x14ac:dyDescent="0.25">
      <c r="A51" s="30"/>
      <c r="B51" s="30"/>
      <c r="C51" s="30"/>
      <c r="D51" s="30"/>
      <c r="E51"/>
      <c r="F51" s="4"/>
      <c r="G51" s="5"/>
    </row>
    <row r="52" spans="1:7" ht="20.100000000000001" customHeight="1" x14ac:dyDescent="0.25">
      <c r="A52" s="30"/>
      <c r="B52" s="30"/>
      <c r="C52" s="30"/>
      <c r="D52" s="30"/>
      <c r="E52"/>
      <c r="F52" s="4"/>
      <c r="G52" s="5"/>
    </row>
    <row r="53" spans="1:7" ht="20.100000000000001" customHeight="1" x14ac:dyDescent="0.25">
      <c r="A53" s="30"/>
      <c r="B53" s="30"/>
      <c r="C53" s="30"/>
      <c r="D53" s="30"/>
      <c r="E53"/>
      <c r="F53" s="4"/>
      <c r="G53" s="5"/>
    </row>
    <row r="54" spans="1:7" ht="20.100000000000001" customHeight="1" x14ac:dyDescent="0.25">
      <c r="A54" s="30"/>
      <c r="B54" s="30"/>
      <c r="C54" s="30"/>
      <c r="D54" s="30"/>
      <c r="E54"/>
      <c r="F54" s="4"/>
      <c r="G54" s="5"/>
    </row>
    <row r="55" spans="1:7" ht="20.100000000000001" customHeight="1" x14ac:dyDescent="0.25">
      <c r="A55" s="30"/>
      <c r="B55" s="30"/>
      <c r="C55" s="30"/>
      <c r="D55" s="30"/>
      <c r="E55"/>
      <c r="F55" s="4"/>
      <c r="G55" s="5"/>
    </row>
    <row r="56" spans="1:7" ht="20.100000000000001" customHeight="1" x14ac:dyDescent="0.25">
      <c r="A56" s="30"/>
      <c r="B56" s="30"/>
      <c r="C56" s="30"/>
      <c r="D56" s="30"/>
      <c r="E56"/>
      <c r="F56" s="4"/>
      <c r="G56" s="5"/>
    </row>
    <row r="57" spans="1:7" ht="20.100000000000001" customHeight="1" x14ac:dyDescent="0.25">
      <c r="A57" s="30"/>
      <c r="B57" s="30"/>
      <c r="C57" s="30"/>
      <c r="D57" s="30"/>
      <c r="E57"/>
      <c r="F57" s="4"/>
      <c r="G57" s="5"/>
    </row>
    <row r="58" spans="1:7" ht="20.100000000000001" customHeight="1" x14ac:dyDescent="0.25">
      <c r="A58" s="30"/>
      <c r="B58" s="30"/>
      <c r="C58" s="30"/>
      <c r="D58" s="30"/>
      <c r="E58"/>
      <c r="F58" s="4"/>
      <c r="G58" s="5"/>
    </row>
    <row r="59" spans="1:7" ht="20.100000000000001" customHeight="1" x14ac:dyDescent="0.25">
      <c r="A59" s="1"/>
      <c r="B59" s="1"/>
      <c r="C59" s="1"/>
      <c r="D59" s="30"/>
      <c r="E59"/>
      <c r="F59" s="4"/>
      <c r="G59" s="5"/>
    </row>
    <row r="60" spans="1:7" ht="20.100000000000001" customHeight="1" x14ac:dyDescent="0.25">
      <c r="A60" s="1"/>
      <c r="B60" s="1"/>
      <c r="C60" s="1"/>
      <c r="D60" s="30"/>
      <c r="E60"/>
      <c r="F60" s="4"/>
      <c r="G60" s="5"/>
    </row>
    <row r="61" spans="1:7" ht="20.100000000000001" customHeight="1" x14ac:dyDescent="0.25">
      <c r="A61" s="1"/>
      <c r="B61" s="1"/>
      <c r="C61" s="1"/>
      <c r="D61" s="30"/>
      <c r="E61"/>
      <c r="F61" s="4"/>
      <c r="G61" s="5"/>
    </row>
    <row r="62" spans="1:7" ht="20.100000000000001" customHeight="1" x14ac:dyDescent="0.25">
      <c r="A62" s="1"/>
      <c r="B62" s="1"/>
      <c r="C62" s="1"/>
      <c r="D62" s="30"/>
      <c r="E62"/>
      <c r="F62" s="4"/>
      <c r="G62" s="5"/>
    </row>
    <row r="63" spans="1:7" ht="20.100000000000001" customHeight="1" x14ac:dyDescent="0.25">
      <c r="A63" s="1"/>
      <c r="B63" s="1"/>
      <c r="C63" s="1"/>
      <c r="D63" s="30"/>
      <c r="E63"/>
      <c r="F63" s="4"/>
      <c r="G63" s="5"/>
    </row>
    <row r="64" spans="1:7" ht="20.100000000000001" customHeight="1" x14ac:dyDescent="0.25">
      <c r="A64" s="1"/>
      <c r="B64" s="1"/>
      <c r="C64" s="1"/>
      <c r="D64" s="30"/>
      <c r="E64"/>
      <c r="F64" s="4"/>
      <c r="G64" s="5"/>
    </row>
    <row r="65" spans="1:7" ht="20.100000000000001" customHeight="1" x14ac:dyDescent="0.25">
      <c r="A65" s="1"/>
      <c r="B65" s="1"/>
      <c r="C65" s="1"/>
      <c r="D65" s="30"/>
      <c r="E65"/>
      <c r="F65" s="4"/>
      <c r="G65" s="5"/>
    </row>
    <row r="66" spans="1:7" ht="20.100000000000001" customHeight="1" x14ac:dyDescent="0.25">
      <c r="A66" s="1"/>
      <c r="B66" s="1"/>
      <c r="C66" s="1"/>
      <c r="D66" s="1"/>
      <c r="F66" s="4"/>
      <c r="G66" s="5"/>
    </row>
    <row r="67" spans="1:7" ht="20.100000000000001" customHeight="1" x14ac:dyDescent="0.25">
      <c r="A67" s="1"/>
      <c r="B67" s="1"/>
      <c r="C67" s="1"/>
      <c r="D67" s="1"/>
      <c r="F67" s="4"/>
      <c r="G67" s="5"/>
    </row>
    <row r="68" spans="1:7" ht="20.100000000000001" customHeight="1" x14ac:dyDescent="0.25">
      <c r="F68" s="4"/>
      <c r="G68" s="5"/>
    </row>
    <row r="69" spans="1:7" ht="20.100000000000001" customHeight="1" x14ac:dyDescent="0.25">
      <c r="F69" s="4"/>
      <c r="G69" s="5"/>
    </row>
    <row r="70" spans="1:7" ht="20.100000000000001" customHeight="1" x14ac:dyDescent="0.25">
      <c r="F70" s="4"/>
      <c r="G70" s="5"/>
    </row>
    <row r="71" spans="1:7" ht="20.100000000000001" customHeight="1" x14ac:dyDescent="0.25">
      <c r="F71" s="4"/>
      <c r="G71" s="5"/>
    </row>
    <row r="72" spans="1:7" ht="20.100000000000001" customHeight="1" x14ac:dyDescent="0.25">
      <c r="F72" s="4"/>
      <c r="G72" s="5"/>
    </row>
    <row r="73" spans="1:7" ht="20.100000000000001" customHeight="1" x14ac:dyDescent="0.25">
      <c r="F73" s="4"/>
      <c r="G73" s="5"/>
    </row>
    <row r="74" spans="1:7" ht="20.100000000000001" customHeight="1" x14ac:dyDescent="0.25">
      <c r="F74" s="4"/>
      <c r="G74" s="5"/>
    </row>
    <row r="75" spans="1:7" ht="20.100000000000001" customHeight="1" x14ac:dyDescent="0.25">
      <c r="F75" s="4"/>
      <c r="G75" s="5"/>
    </row>
    <row r="76" spans="1:7" ht="20.100000000000001" customHeight="1" x14ac:dyDescent="0.25">
      <c r="F76" s="4"/>
      <c r="G76" s="5"/>
    </row>
    <row r="77" spans="1:7" ht="20.100000000000001" customHeight="1" x14ac:dyDescent="0.25">
      <c r="F77" s="4"/>
      <c r="G77" s="5"/>
    </row>
    <row r="78" spans="1:7" ht="20.100000000000001" customHeight="1" x14ac:dyDescent="0.25">
      <c r="F78" s="4"/>
      <c r="G78" s="5"/>
    </row>
    <row r="79" spans="1:7" ht="20.100000000000001" customHeight="1" x14ac:dyDescent="0.25">
      <c r="F79" s="4"/>
      <c r="G79" s="5"/>
    </row>
    <row r="80" spans="1:7" ht="20.100000000000001" customHeight="1" x14ac:dyDescent="0.25">
      <c r="F80" s="4"/>
      <c r="G80" s="5"/>
    </row>
    <row r="81" spans="6:7" ht="20.100000000000001" customHeight="1" x14ac:dyDescent="0.25">
      <c r="F81" s="4"/>
      <c r="G81" s="5"/>
    </row>
    <row r="82" spans="6:7" ht="20.100000000000001" customHeight="1" x14ac:dyDescent="0.25">
      <c r="F82" s="4"/>
      <c r="G82" s="5"/>
    </row>
    <row r="83" spans="6:7" ht="20.100000000000001" customHeight="1" x14ac:dyDescent="0.25">
      <c r="F83" s="4"/>
      <c r="G83" s="5"/>
    </row>
    <row r="84" spans="6:7" ht="20.100000000000001" customHeight="1" x14ac:dyDescent="0.25">
      <c r="F84" s="4"/>
      <c r="G84" s="5"/>
    </row>
    <row r="85" spans="6:7" ht="20.100000000000001" customHeight="1" x14ac:dyDescent="0.25">
      <c r="F85" s="4"/>
      <c r="G85" s="5"/>
    </row>
    <row r="86" spans="6:7" ht="20.100000000000001" customHeight="1" x14ac:dyDescent="0.25">
      <c r="F86" s="4"/>
      <c r="G86" s="5"/>
    </row>
    <row r="87" spans="6:7" ht="20.100000000000001" customHeight="1" x14ac:dyDescent="0.25">
      <c r="F87" s="4"/>
      <c r="G87" s="5"/>
    </row>
    <row r="88" spans="6:7" ht="20.100000000000001" customHeight="1" x14ac:dyDescent="0.25">
      <c r="F88" s="4"/>
      <c r="G88" s="5"/>
    </row>
    <row r="89" spans="6:7" ht="20.100000000000001" customHeight="1" x14ac:dyDescent="0.25">
      <c r="F89" s="4"/>
      <c r="G89" s="5"/>
    </row>
    <row r="90" spans="6:7" ht="20.100000000000001" customHeight="1" x14ac:dyDescent="0.25">
      <c r="F90" s="4"/>
      <c r="G90" s="5"/>
    </row>
    <row r="91" spans="6:7" ht="20.100000000000001" customHeight="1" x14ac:dyDescent="0.25">
      <c r="F91" s="4"/>
      <c r="G91" s="5"/>
    </row>
    <row r="92" spans="6:7" ht="20.100000000000001" customHeight="1" x14ac:dyDescent="0.25">
      <c r="F92" s="4"/>
      <c r="G92" s="5"/>
    </row>
    <row r="93" spans="6:7" ht="20.100000000000001" customHeight="1" x14ac:dyDescent="0.25">
      <c r="F93" s="4"/>
      <c r="G93" s="5"/>
    </row>
    <row r="94" spans="6:7" ht="20.100000000000001" customHeight="1" x14ac:dyDescent="0.25">
      <c r="F94" s="4"/>
      <c r="G94" s="5"/>
    </row>
    <row r="95" spans="6:7" ht="20.100000000000001" customHeight="1" x14ac:dyDescent="0.25">
      <c r="F95" s="4"/>
      <c r="G95" s="5"/>
    </row>
    <row r="96" spans="6:7" ht="20.100000000000001" customHeight="1" x14ac:dyDescent="0.25">
      <c r="F96" s="4"/>
      <c r="G96" s="5"/>
    </row>
    <row r="97" spans="6:7" ht="20.100000000000001" customHeight="1" x14ac:dyDescent="0.25">
      <c r="F97" s="4"/>
      <c r="G97" s="5"/>
    </row>
    <row r="98" spans="6:7" ht="20.100000000000001" customHeight="1" x14ac:dyDescent="0.25">
      <c r="F98" s="4"/>
      <c r="G98" s="5"/>
    </row>
    <row r="99" spans="6:7" ht="20.100000000000001" customHeight="1" x14ac:dyDescent="0.25">
      <c r="F99" s="4"/>
      <c r="G99" s="5"/>
    </row>
    <row r="100" spans="6:7" ht="20.100000000000001" customHeight="1" x14ac:dyDescent="0.25">
      <c r="F100" s="4"/>
      <c r="G100" s="5"/>
    </row>
    <row r="101" spans="6:7" ht="20.100000000000001" customHeight="1" x14ac:dyDescent="0.25">
      <c r="F101" s="4"/>
      <c r="G101" s="5"/>
    </row>
    <row r="102" spans="6:7" ht="20.100000000000001" customHeight="1" x14ac:dyDescent="0.25">
      <c r="F102" s="4"/>
      <c r="G102" s="5"/>
    </row>
    <row r="103" spans="6:7" ht="20.100000000000001" customHeight="1" x14ac:dyDescent="0.25">
      <c r="F103" s="4"/>
      <c r="G103" s="5"/>
    </row>
    <row r="104" spans="6:7" ht="20.100000000000001" customHeight="1" x14ac:dyDescent="0.25">
      <c r="F104" s="4"/>
      <c r="G104" s="5"/>
    </row>
    <row r="105" spans="6:7" ht="20.100000000000001" customHeight="1" x14ac:dyDescent="0.25">
      <c r="F105" s="4"/>
      <c r="G105" s="5"/>
    </row>
    <row r="106" spans="6:7" ht="20.100000000000001" customHeight="1" x14ac:dyDescent="0.25">
      <c r="F106" s="4"/>
      <c r="G106" s="5"/>
    </row>
    <row r="107" spans="6:7" ht="20.100000000000001" customHeight="1" x14ac:dyDescent="0.25">
      <c r="F107" s="4"/>
      <c r="G107" s="5"/>
    </row>
    <row r="108" spans="6:7" ht="20.100000000000001" customHeight="1" x14ac:dyDescent="0.25">
      <c r="F108" s="4"/>
      <c r="G108" s="5"/>
    </row>
    <row r="109" spans="6:7" ht="20.100000000000001" customHeight="1" x14ac:dyDescent="0.25">
      <c r="F109" s="4"/>
      <c r="G109" s="5"/>
    </row>
    <row r="110" spans="6:7" ht="20.100000000000001" customHeight="1" x14ac:dyDescent="0.25">
      <c r="F110" s="4"/>
    </row>
    <row r="111" spans="6:7" ht="20.100000000000001" customHeight="1" x14ac:dyDescent="0.25">
      <c r="F111" s="4"/>
    </row>
    <row r="112" spans="6:7" ht="20.100000000000001" customHeight="1" x14ac:dyDescent="0.25">
      <c r="F112" s="4"/>
    </row>
    <row r="113" spans="6:6" ht="20.100000000000001" customHeight="1" x14ac:dyDescent="0.25">
      <c r="F113" s="4"/>
    </row>
    <row r="114" spans="6:6" ht="20.100000000000001" customHeight="1" x14ac:dyDescent="0.25">
      <c r="F114" s="4"/>
    </row>
    <row r="115" spans="6:6" ht="20.100000000000001" customHeight="1" x14ac:dyDescent="0.25">
      <c r="F115" s="4"/>
    </row>
    <row r="116" spans="6:6" ht="20.100000000000001" customHeight="1" x14ac:dyDescent="0.25"/>
    <row r="117" spans="6:6" ht="20.100000000000001" customHeight="1" x14ac:dyDescent="0.25"/>
    <row r="118" spans="6:6" ht="20.100000000000001" customHeight="1" x14ac:dyDescent="0.25"/>
    <row r="119" spans="6:6" ht="20.100000000000001" customHeight="1" x14ac:dyDescent="0.25"/>
    <row r="120" spans="6:6" ht="20.100000000000001" customHeight="1" x14ac:dyDescent="0.25"/>
    <row r="121" spans="6:6" ht="20.100000000000001" customHeight="1" x14ac:dyDescent="0.25"/>
    <row r="122" spans="6:6" ht="20.100000000000001" customHeight="1" x14ac:dyDescent="0.25"/>
    <row r="123" spans="6:6" ht="20.100000000000001" customHeight="1" x14ac:dyDescent="0.25"/>
    <row r="124" spans="6:6" ht="20.100000000000001" customHeight="1" x14ac:dyDescent="0.25"/>
    <row r="125" spans="6:6" ht="20.100000000000001" customHeight="1" x14ac:dyDescent="0.25"/>
    <row r="126" spans="6:6" ht="20.100000000000001" customHeight="1" x14ac:dyDescent="0.25"/>
    <row r="127" spans="6:6" ht="20.100000000000001" customHeight="1" x14ac:dyDescent="0.25"/>
    <row r="128" spans="6:6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</sheetData>
  <customSheetViews>
    <customSheetView guid="{A5247E9C-0BE4-4B4B-9BCA-F43CB3BCD799}" showGridLines="0" printArea="1" hiddenRows="1" hiddenColumns="1"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213E50C8-D915-47E6-8FE2-DC92B3E1A45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II-A-1</vt:lpstr>
      <vt:lpstr>'II-A-1'!Afdrukbereik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2020-06-15T07:27:04Z</dcterms:created>
  <dcterms:modified xsi:type="dcterms:W3CDTF">2020-06-22T10:41:01Z</dcterms:modified>
</cp:coreProperties>
</file>