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6579D1B1-F845-4D58-8882-8FE1B980870F}" xr6:coauthVersionLast="44" xr6:coauthVersionMax="44" xr10:uidLastSave="{00000000-0000-0000-0000-000000000000}"/>
  <bookViews>
    <workbookView xWindow="20370" yWindow="-120" windowWidth="29040" windowHeight="15840" activeTab="1" xr2:uid="{00000000-000D-0000-FFFF-FFFF00000000}"/>
  </bookViews>
  <sheets>
    <sheet name="III-C-8 (1971-2000)" sheetId="40" r:id="rId1"/>
    <sheet name="III-C-8 (1999-2018)" sheetId="39" r:id="rId2"/>
  </sheets>
  <definedNames>
    <definedName name="_xlnm.Print_Area" localSheetId="1">'III-C-8 (1999-2018)'!$A$2:$A$32</definedName>
    <definedName name="EssAliasTable" localSheetId="1">"Nederlands"</definedName>
    <definedName name="EssfHasNonUnique" localSheetId="1">FALSE</definedName>
    <definedName name="EssfHasNonUnique">FALSE</definedName>
    <definedName name="EssLatest" localSheetId="1">"1991"</definedName>
    <definedName name="EssOptions" localSheetId="1">"A1100000001011000000001100020_01 00"</definedName>
    <definedName name="EssSamplingValue" localSheetId="1">100</definedName>
    <definedName name="Z_0E955206_716B_452B_855D_D21006127D1F_.wvu.Cols" localSheetId="1" hidden="1">'III-C-8 (1999-2018)'!#REF!</definedName>
    <definedName name="Z_0E955206_716B_452B_855D_D21006127D1F_.wvu.PrintArea" localSheetId="1" hidden="1">'III-C-8 (1999-2018)'!$A$10:$A$32</definedName>
    <definedName name="Z_0E955206_716B_452B_855D_D21006127D1F_.wvu.Rows" localSheetId="1" hidden="1">'III-C-8 (1999-2018)'!#REF!,'III-C-8 (1999-2018)'!$10:$10,'III-C-8 (1999-2018)'!#REF!,'III-C-8 (1999-2018)'!#REF!,'III-C-8 (1999-2018)'!$27:$27</definedName>
    <definedName name="Z_38E1BB7F_6B2C_47FA_B8EF_48692DCFF448_.wvu.PrintArea" localSheetId="1" hidden="1">'III-C-8 (1999-2018)'!$A$10:$A$35</definedName>
    <definedName name="Z_509236D2_234F_4D94_B898_730043398560_.wvu.Cols" localSheetId="1" hidden="1">'III-C-8 (1999-2018)'!#REF!</definedName>
    <definedName name="Z_509236D2_234F_4D94_B898_730043398560_.wvu.Rows" localSheetId="1" hidden="1">'III-C-8 (1999-2018)'!#REF!</definedName>
    <definedName name="Z_55E504A0_A194_4D30_979F_2A59828375F0_.wvu.Cols" localSheetId="1" hidden="1">'III-C-8 (1999-2018)'!$A:$A,'III-C-8 (1999-2018)'!#REF!</definedName>
    <definedName name="Z_55E504A0_A194_4D30_979F_2A59828375F0_.wvu.PrintArea" localSheetId="1" hidden="1">'III-C-8 (1999-2018)'!#REF!</definedName>
    <definedName name="Z_55E504A0_A194_4D30_979F_2A59828375F0_.wvu.Rows" localSheetId="1" hidden="1">'III-C-8 (1999-2018)'!#REF!</definedName>
    <definedName name="Z_61BF2B4D_68D1_47EF_867D_AC8D02342D9E_.wvu.Cols" localSheetId="0" hidden="1">'III-C-8 (1971-2000)'!$A:$A</definedName>
    <definedName name="Z_61BF2B4D_68D1_47EF_867D_AC8D02342D9E_.wvu.Cols" localSheetId="1" hidden="1">'III-C-8 (1999-2018)'!$A:$A</definedName>
    <definedName name="Z_61BF2B4D_68D1_47EF_867D_AC8D02342D9E_.wvu.PrintArea" localSheetId="1" hidden="1">'III-C-8 (1999-2018)'!$A$2:$A$32</definedName>
    <definedName name="Z_61BF2B4D_68D1_47EF_867D_AC8D02342D9E_.wvu.Rows" localSheetId="0" hidden="1">'III-C-8 (1971-2000)'!#REF!</definedName>
    <definedName name="Z_61BF2B4D_68D1_47EF_867D_AC8D02342D9E_.wvu.Rows" localSheetId="1" hidden="1">'III-C-8 (1999-2018)'!#REF!</definedName>
    <definedName name="Z_7729C087_579D_4488_8235_730A8C5A89E1_.wvu.Cols" localSheetId="1" hidden="1">'III-C-8 (1999-2018)'!#REF!</definedName>
    <definedName name="Z_7729C087_579D_4488_8235_730A8C5A89E1_.wvu.PrintArea" localSheetId="1" hidden="1">'III-C-8 (1999-2018)'!$A$10:$A$33</definedName>
    <definedName name="Z_7729C087_579D_4488_8235_730A8C5A89E1_.wvu.Rows" localSheetId="1" hidden="1">'III-C-8 (1999-2018)'!#REF!</definedName>
    <definedName name="Z_8BE90383_D74B_4FE7_A1AC_2D96D21C4696_.wvu.Cols" localSheetId="1" hidden="1">'III-C-8 (1999-2018)'!$A:$A,'III-C-8 (1999-2018)'!#REF!</definedName>
    <definedName name="Z_8BE90383_D74B_4FE7_A1AC_2D96D21C4696_.wvu.PrintArea" localSheetId="1" hidden="1">'III-C-8 (1999-2018)'!$A$10:$A$32</definedName>
    <definedName name="Z_8BE90383_D74B_4FE7_A1AC_2D96D21C4696_.wvu.Rows" localSheetId="1" hidden="1">'III-C-8 (1999-2018)'!#REF!,'III-C-8 (1999-2018)'!#REF!,'III-C-8 (1999-2018)'!#REF!,'III-C-8 (1999-2018)'!#REF!,'III-C-8 (1999-2018)'!#REF!,'III-C-8 (1999-2018)'!#REF!</definedName>
    <definedName name="Z_99C9E3E5_F007_46DF_8740_08113C065C51_.wvu.Cols" localSheetId="1" hidden="1">'III-C-8 (1999-2018)'!#REF!</definedName>
    <definedName name="Z_99C9E3E5_F007_46DF_8740_08113C065C51_.wvu.PrintArea" localSheetId="1" hidden="1">'III-C-8 (1999-2018)'!$A$10:$A$32</definedName>
    <definedName name="Z_99C9E3E5_F007_46DF_8740_08113C065C51_.wvu.Rows" localSheetId="1" hidden="1">'III-C-8 (1999-2018)'!#REF!,'III-C-8 (1999-2018)'!$10:$10,'III-C-8 (1999-2018)'!#REF!,'III-C-8 (1999-2018)'!#REF!,'III-C-8 (1999-2018)'!$27:$27</definedName>
    <definedName name="Z_BC4E539E_0B7C_4093_B05B_20B918B11959_.wvu.Cols" localSheetId="0" hidden="1">'III-C-8 (1971-2000)'!#REF!</definedName>
    <definedName name="Z_BC4E539E_0B7C_4093_B05B_20B918B11959_.wvu.Cols" localSheetId="1" hidden="1">'III-C-8 (1999-2018)'!#REF!</definedName>
    <definedName name="Z_BC4E539E_0B7C_4093_B05B_20B918B11959_.wvu.PrintArea" localSheetId="1" hidden="1">'III-C-8 (1999-2018)'!$A$2:$A$32</definedName>
    <definedName name="Z_BC4E539E_0B7C_4093_B05B_20B918B11959_.wvu.Rows" localSheetId="0" hidden="1">'III-C-8 (1971-2000)'!#REF!</definedName>
    <definedName name="Z_BC4E539E_0B7C_4093_B05B_20B918B11959_.wvu.Rows" localSheetId="1" hidden="1">'III-C-8 (1999-2018)'!#REF!</definedName>
    <definedName name="Z_CA7C2C2C_E5EA_4A5E_9700_A7E8D1C87485_.wvu.PrintArea" localSheetId="1" hidden="1">'III-C-8 (1999-2018)'!#REF!</definedName>
    <definedName name="Z_D9CC8C55_E3F7_4B53_993D_3030D1A4DB08_.wvu.Cols" localSheetId="1" hidden="1">'III-C-8 (1999-2018)'!#REF!</definedName>
    <definedName name="Z_D9CC8C55_E3F7_4B53_993D_3030D1A4DB08_.wvu.PrintArea" localSheetId="1" hidden="1">'III-C-8 (1999-2018)'!$A$10:$A$33</definedName>
    <definedName name="Z_D9CC8C55_E3F7_4B53_993D_3030D1A4DB08_.wvu.Rows" localSheetId="1" hidden="1">'III-C-8 (1999-2018)'!#REF!</definedName>
    <definedName name="Z_F16144FC_04A6_48BC_B28E_2B30DEF3F66E_.wvu.Cols" localSheetId="1" hidden="1">'III-C-8 (1999-2018)'!#REF!</definedName>
    <definedName name="Z_F16144FC_04A6_48BC_B28E_2B30DEF3F66E_.wvu.PrintArea" localSheetId="1" hidden="1">'III-C-8 (1999-2018)'!$A$2:$A$32</definedName>
    <definedName name="Z_F16144FC_04A6_48BC_B28E_2B30DEF3F66E_.wvu.Rows" localSheetId="1" hidden="1">'III-C-8 (1999-2018)'!#REF!</definedName>
    <definedName name="Z_FE2317E1_3300_488D_A0D1_F3637A11C263_.wvu.Cols" localSheetId="1" hidden="1">'III-C-8 (1999-2018)'!$A:$A,'III-C-8 (1999-2018)'!#REF!</definedName>
    <definedName name="Z_FE2317E1_3300_488D_A0D1_F3637A11C263_.wvu.PrintArea" localSheetId="1" hidden="1">'III-C-8 (1999-2018)'!$A$10:$A$32</definedName>
    <definedName name="Z_FE2317E1_3300_488D_A0D1_F3637A11C263_.wvu.Rows" localSheetId="1" hidden="1">'III-C-8 (1999-2018)'!#REF!,'III-C-8 (1999-2018)'!#REF!,'III-C-8 (1999-2018)'!#REF!,'III-C-8 (1999-2018)'!#REF!,'III-C-8 (1999-2018)'!#REF!,'III-C-8 (1999-2018)'!#REF!</definedName>
  </definedNames>
  <calcPr calcId="191029"/>
  <customWorkbookViews>
    <customWorkbookView name="NL" guid="{BC4E539E-0B7C-4093-B05B-20B918B11959}" maximized="1" xWindow="-9" yWindow="-9" windowWidth="1938" windowHeight="1048" activeSheetId="39"/>
    <customWorkbookView name="FR" guid="{61BF2B4D-68D1-47EF-867D-AC8D02342D9E}" maximized="1" xWindow="-9" yWindow="-9" windowWidth="1938" windowHeight="1048" activeSheetId="4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5" i="39" l="1"/>
  <c r="T15" i="39"/>
  <c r="AE16" i="40" l="1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D15" i="39"/>
  <c r="C15" i="39"/>
  <c r="B15" i="39"/>
  <c r="E15" i="39" l="1"/>
</calcChain>
</file>

<file path=xl/sharedStrings.xml><?xml version="1.0" encoding="utf-8"?>
<sst xmlns="http://schemas.openxmlformats.org/spreadsheetml/2006/main" count="165" uniqueCount="72">
  <si>
    <t xml:space="preserve">Perimeter: Sociale zekerheid </t>
  </si>
  <si>
    <t>1976</t>
  </si>
  <si>
    <t>1982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</si>
  <si>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</si>
  <si>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</si>
  <si>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</si>
  <si>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</si>
  <si>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</si>
  <si>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</si>
  <si>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</si>
  <si>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</si>
  <si>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</si>
  <si>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</si>
  <si>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</si>
  <si>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</si>
  <si>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</si>
  <si>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</si>
  <si>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</si>
  <si>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</si>
  <si>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</si>
  <si>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- </t>
  </si>
  <si>
    <t>-</t>
  </si>
  <si>
    <t xml:space="preserve">Bron: RIZIV, Vade Mecum </t>
  </si>
  <si>
    <t xml:space="preserve">1999 </t>
  </si>
  <si>
    <t xml:space="preserve">Herscholing </t>
  </si>
  <si>
    <t xml:space="preserve">1971 </t>
  </si>
  <si>
    <t xml:space="preserve">1972 </t>
  </si>
  <si>
    <t xml:space="preserve">1973 </t>
  </si>
  <si>
    <t xml:space="preserve">1974 </t>
  </si>
  <si>
    <t xml:space="preserve">1975 </t>
  </si>
  <si>
    <t xml:space="preserve">1977 </t>
  </si>
  <si>
    <t xml:space="preserve">1978 </t>
  </si>
  <si>
    <t xml:space="preserve">2000 </t>
  </si>
  <si>
    <t xml:space="preserve">1979 </t>
  </si>
  <si>
    <t xml:space="preserve">1980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</si>
  <si>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</si>
  <si>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</si>
  <si>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</si>
  <si>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</si>
  <si>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</si>
  <si>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</si>
  <si>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</si>
  <si>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</si>
  <si>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</si>
  <si>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</si>
  <si>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</si>
  <si>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</si>
  <si>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</si>
  <si>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</si>
  <si>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</si>
  <si>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</si>
  <si>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Invaliditeit (van de 4de jaar van ongeschiktheid) </t>
  </si>
  <si>
    <t xml:space="preserve">1981 </t>
  </si>
  <si>
    <t xml:space="preserve">Periode: 1971-2000 </t>
  </si>
  <si>
    <t xml:space="preserve">-  </t>
  </si>
  <si>
    <t xml:space="preserve">Primaire arbeidsongeschiktheid </t>
  </si>
  <si>
    <t xml:space="preserve">Invaliditeit </t>
  </si>
  <si>
    <t xml:space="preserve">Moederschapsrust </t>
  </si>
  <si>
    <t xml:space="preserve">Totaal </t>
  </si>
  <si>
    <t xml:space="preserve">Invaliditeit (2de en 3de jaar van ongeschiktheid)  </t>
  </si>
  <si>
    <t>Titel: Uitgaven uitkeringen primaire arbeidsongeschiktheid en invaliditeit (budgettair concept)</t>
  </si>
  <si>
    <t>Titel: Uitgaven uitkeringen primaire arbeidsongeschiktheid en invaliditeit (economisch concept)</t>
  </si>
  <si>
    <r>
      <t xml:space="preserve">NB: </t>
    </r>
    <r>
      <rPr>
        <sz val="11"/>
        <color rgb="FF333399"/>
        <rFont val="Century Gothic"/>
        <family val="2"/>
      </rPr>
      <t>Vanaf 1999 is de voorstelling van deze statistiek gewijzigd. Dit impliceert een overgang van een economisch naar een budgettair concept, alsook wijzigingen in de categorieën op dit tabblad.</t>
    </r>
  </si>
  <si>
    <t xml:space="preserve">2017 </t>
  </si>
  <si>
    <t xml:space="preserve">2018 </t>
  </si>
  <si>
    <t xml:space="preserve">Periode: 1999-2018 </t>
  </si>
  <si>
    <t xml:space="preserve">Stelsel: Zelfstandigen </t>
  </si>
  <si>
    <t xml:space="preserve">Tak: Arbeidsongeschiktheid </t>
  </si>
  <si>
    <t>Update: Januari 2020</t>
  </si>
  <si>
    <t xml:space="preserve">Eenheden: Duizend EUR </t>
  </si>
  <si>
    <t>Stelsel: Zelfstandigen</t>
  </si>
  <si>
    <t xml:space="preserve">Update: Januari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</si>
</sst>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"/>
    <numFmt numFmtId="165" formatCode="#,##0.00_)"/>
    <numFmt numFmtId="166" formatCode="#,##0.0_)"/>
    <numFmt numFmtId="167" formatCode="#,##0.0"/>
  </numFmts>
  <fonts count="17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thin">
        <color auto="1"/>
      </top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/>
      <right/>
      <top style="thick">
        <color rgb="FF333399"/>
      </top>
      <bottom/>
      <diagonal/>
    </border>
    <border>
      <left/>
      <right style="thick">
        <color rgb="FF333399"/>
      </right>
      <top style="thick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52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0" fontId="12" fillId="7" borderId="0" xfId="0" quotePrefix="1" applyFont="1" applyFill="1" applyBorder="1" applyAlignment="1">
      <alignment horizontal="left" vertical="top" wrapText="1" indent="1"/>
    </xf>
    <xf numFmtId="0" fontId="12" fillId="7" borderId="0" xfId="0" applyFont="1" applyFill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2" fillId="7" borderId="0" xfId="0" applyFont="1" applyFill="1" applyBorder="1" applyAlignment="1">
      <alignment horizontal="left" vertical="center" indent="1"/>
    </xf>
    <xf numFmtId="164" fontId="11" fillId="7" borderId="0" xfId="0" applyNumberFormat="1" applyFont="1" applyFill="1" applyBorder="1" applyAlignment="1"/>
    <xf numFmtId="0" fontId="12" fillId="7" borderId="0" xfId="0" applyFont="1" applyFill="1"/>
    <xf numFmtId="0" fontId="11" fillId="7" borderId="0" xfId="0" applyFont="1" applyFill="1" applyAlignment="1"/>
    <xf numFmtId="0" fontId="12" fillId="7" borderId="0" xfId="0" quotePrefix="1" applyFont="1" applyFill="1" applyBorder="1" applyAlignment="1">
      <alignment horizontal="left" indent="2"/>
    </xf>
    <xf numFmtId="0" fontId="11" fillId="7" borderId="0" xfId="0" quotePrefix="1" applyFont="1" applyFill="1" applyBorder="1" applyAlignment="1">
      <alignment horizontal="left" indent="1"/>
    </xf>
    <xf numFmtId="0" fontId="12" fillId="7" borderId="0" xfId="0" applyFont="1" applyFill="1" applyBorder="1"/>
    <xf numFmtId="49" fontId="13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0" fontId="14" fillId="8" borderId="0" xfId="0" applyFont="1" applyFill="1" applyAlignment="1">
      <alignment vertical="center"/>
    </xf>
    <xf numFmtId="0" fontId="13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0" fontId="13" fillId="7" borderId="12" xfId="0" quotePrefix="1" applyFont="1" applyFill="1" applyBorder="1" applyAlignment="1">
      <alignment horizontal="left" vertical="center" wrapText="1" indent="1"/>
    </xf>
    <xf numFmtId="0" fontId="0" fillId="0" borderId="0" xfId="0" applyBorder="1"/>
    <xf numFmtId="0" fontId="13" fillId="7" borderId="8" xfId="0" quotePrefix="1" applyFont="1" applyFill="1" applyBorder="1" applyAlignment="1">
      <alignment horizontal="center" vertical="center" wrapText="1"/>
    </xf>
    <xf numFmtId="165" fontId="15" fillId="8" borderId="0" xfId="0" quotePrefix="1" applyNumberFormat="1" applyFont="1" applyFill="1" applyBorder="1" applyAlignment="1">
      <alignment horizontal="left" vertical="center" indent="1"/>
    </xf>
    <xf numFmtId="0" fontId="0" fillId="0" borderId="11" xfId="0" applyBorder="1"/>
    <xf numFmtId="165" fontId="12" fillId="8" borderId="0" xfId="0" quotePrefix="1" applyNumberFormat="1" applyFont="1" applyFill="1" applyBorder="1" applyAlignment="1">
      <alignment horizontal="left" vertical="center" indent="1"/>
    </xf>
    <xf numFmtId="0" fontId="16" fillId="7" borderId="11" xfId="0" quotePrefix="1" applyFont="1" applyFill="1" applyBorder="1" applyAlignment="1">
      <alignment horizontal="left" vertical="center" indent="1"/>
    </xf>
    <xf numFmtId="0" fontId="16" fillId="7" borderId="16" xfId="0" quotePrefix="1" applyFont="1" applyFill="1" applyBorder="1" applyAlignment="1">
      <alignment horizontal="left" vertical="center" indent="1"/>
    </xf>
    <xf numFmtId="167" fontId="16" fillId="7" borderId="15" xfId="0" quotePrefix="1" applyNumberFormat="1" applyFont="1" applyFill="1" applyBorder="1" applyAlignment="1">
      <alignment horizontal="right" vertical="center"/>
    </xf>
    <xf numFmtId="167" fontId="16" fillId="7" borderId="0" xfId="0" quotePrefix="1" applyNumberFormat="1" applyFont="1" applyFill="1" applyBorder="1" applyAlignment="1">
      <alignment horizontal="right" vertical="center"/>
    </xf>
    <xf numFmtId="166" fontId="15" fillId="0" borderId="0" xfId="0" applyNumberFormat="1" applyFont="1" applyAlignment="1">
      <alignment vertical="center"/>
    </xf>
    <xf numFmtId="166" fontId="15" fillId="0" borderId="0" xfId="0" quotePrefix="1" applyNumberFormat="1" applyFont="1" applyAlignment="1">
      <alignment horizontal="right" vertical="center"/>
    </xf>
    <xf numFmtId="166" fontId="15" fillId="0" borderId="13" xfId="0" quotePrefix="1" applyNumberFormat="1" applyFont="1" applyBorder="1" applyAlignment="1">
      <alignment horizontal="right" vertical="center"/>
    </xf>
    <xf numFmtId="166" fontId="15" fillId="0" borderId="13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5" fillId="0" borderId="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13" xfId="0" quotePrefix="1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vertical="center"/>
    </xf>
    <xf numFmtId="3" fontId="15" fillId="0" borderId="13" xfId="0" quotePrefix="1" applyNumberFormat="1" applyFont="1" applyFill="1" applyBorder="1" applyAlignment="1">
      <alignment horizontal="right" vertical="center"/>
    </xf>
    <xf numFmtId="3" fontId="16" fillId="7" borderId="0" xfId="0" quotePrefix="1" applyNumberFormat="1" applyFont="1" applyFill="1" applyBorder="1" applyAlignment="1">
      <alignment horizontal="right" vertical="center"/>
    </xf>
    <xf numFmtId="0" fontId="13" fillId="7" borderId="0" xfId="0" applyFont="1" applyFill="1" applyAlignment="1">
      <alignment horizontal="left" vertical="center" indent="1"/>
    </xf>
    <xf numFmtId="0" fontId="12" fillId="0" borderId="0" xfId="0" quotePrefix="1" applyFont="1" applyFill="1" applyBorder="1" applyAlignment="1">
      <alignment horizontal="left" indent="2"/>
    </xf>
    <xf numFmtId="0" fontId="12" fillId="0" borderId="0" xfId="0" applyFont="1" applyFill="1" applyBorder="1" applyAlignment="1"/>
    <xf numFmtId="0" fontId="16" fillId="7" borderId="0" xfId="0" quotePrefix="1" applyFont="1" applyFill="1" applyBorder="1" applyAlignment="1">
      <alignment horizontal="left" vertical="center" indent="1"/>
    </xf>
    <xf numFmtId="0" fontId="15" fillId="7" borderId="10" xfId="0" quotePrefix="1" applyFont="1" applyFill="1" applyBorder="1" applyAlignment="1">
      <alignment horizontal="left" vertical="center" indent="1"/>
    </xf>
    <xf numFmtId="0" fontId="15" fillId="7" borderId="11" xfId="0" quotePrefix="1" applyFont="1" applyFill="1" applyBorder="1" applyAlignment="1">
      <alignment horizontal="left" vertical="center" indent="1"/>
    </xf>
    <xf numFmtId="0" fontId="15" fillId="7" borderId="14" xfId="0" quotePrefix="1" applyFont="1" applyFill="1" applyBorder="1" applyAlignment="1">
      <alignment horizontal="left" vertical="center" indent="1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59EEB-C515-4392-B637-1BF67DB940AF}">
  <dimension ref="A1:AF17"/>
  <sheetViews>
    <sheetView showGridLines="0" zoomScale="75" zoomScaleNormal="75" workbookViewId="0"/>
  </sheetViews>
  <sheetFormatPr defaultColWidth="11.5703125" defaultRowHeight="12.75" x14ac:dyDescent="0.2"/>
  <cols>
    <col min="1" max="1" width="58.7109375" customWidth="1"/>
    <col min="2" max="39" width="19.7109375" customWidth="1"/>
  </cols>
  <sheetData>
    <row r="1" spans="1:32" ht="18" x14ac:dyDescent="0.2">
      <c r="A1" s="45" t="s">
        <v>61</v>
      </c>
    </row>
    <row r="2" spans="1:32" ht="16.5" x14ac:dyDescent="0.2">
      <c r="A2" s="29" t="s">
        <v>0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2" ht="16.5" x14ac:dyDescent="0.2">
      <c r="A3" s="29" t="s">
        <v>66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2" ht="16.5" x14ac:dyDescent="0.2">
      <c r="A4" s="29" t="s">
        <v>67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2" ht="16.5" x14ac:dyDescent="0.2">
      <c r="A5" s="29" t="s">
        <v>53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2" ht="16.5" x14ac:dyDescent="0.2">
      <c r="A6" s="29" t="s">
        <v>68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5"/>
    </row>
    <row r="7" spans="1:32" ht="16.5" x14ac:dyDescent="0.2">
      <c r="A7" s="29" t="s">
        <v>69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2" ht="16.5" x14ac:dyDescent="0.2">
      <c r="A8" s="29" t="s">
        <v>22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2" ht="13.5" x14ac:dyDescent="0.25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2" ht="18.75" thickBot="1" x14ac:dyDescent="0.25">
      <c r="A10" s="24"/>
      <c r="B10" s="26" t="s">
        <v>25</v>
      </c>
      <c r="C10" s="16" t="s">
        <v>26</v>
      </c>
      <c r="D10" s="16" t="s">
        <v>27</v>
      </c>
      <c r="E10" s="16" t="s">
        <v>28</v>
      </c>
      <c r="F10" s="16" t="s">
        <v>29</v>
      </c>
      <c r="G10" s="16" t="s">
        <v>1</v>
      </c>
      <c r="H10" s="16" t="s">
        <v>30</v>
      </c>
      <c r="I10" s="16" t="s">
        <v>31</v>
      </c>
      <c r="J10" s="16" t="s">
        <v>33</v>
      </c>
      <c r="K10" s="16" t="s">
        <v>34</v>
      </c>
      <c r="L10" s="16" t="s">
        <v>52</v>
      </c>
      <c r="M10" s="16" t="s">
        <v>2</v>
      </c>
      <c r="N10" s="16" t="s">
        <v>35</v>
      </c>
      <c r="O10" s="16" t="s">
        <v>36</v>
      </c>
      <c r="P10" s="16" t="s">
        <v>37</v>
      </c>
      <c r="Q10" s="16" t="s">
        <v>38</v>
      </c>
      <c r="R10" s="16" t="s">
        <v>39</v>
      </c>
      <c r="S10" s="16" t="s">
        <v>40</v>
      </c>
      <c r="T10" s="16" t="s">
        <v>41</v>
      </c>
      <c r="U10" s="16" t="s">
        <v>42</v>
      </c>
      <c r="V10" s="16" t="s">
        <v>43</v>
      </c>
      <c r="W10" s="16" t="s">
        <v>44</v>
      </c>
      <c r="X10" s="16" t="s">
        <v>45</v>
      </c>
      <c r="Y10" s="16" t="s">
        <v>46</v>
      </c>
      <c r="Z10" s="16" t="s">
        <v>47</v>
      </c>
      <c r="AA10" s="16" t="s">
        <v>48</v>
      </c>
      <c r="AB10" s="16" t="s">
        <v>49</v>
      </c>
      <c r="AC10" s="16" t="s">
        <v>50</v>
      </c>
      <c r="AD10" s="16" t="s">
        <v>23</v>
      </c>
      <c r="AE10" s="16" t="s">
        <v>32</v>
      </c>
    </row>
    <row r="11" spans="1:32" ht="24.95" customHeight="1" x14ac:dyDescent="0.2">
      <c r="A11" s="49" t="s">
        <v>55</v>
      </c>
      <c r="B11" s="34">
        <v>50.0001239467624</v>
      </c>
      <c r="C11" s="34">
        <v>3519.9888943700898</v>
      </c>
      <c r="D11" s="34">
        <v>2820.0863165253299</v>
      </c>
      <c r="E11" s="34">
        <v>6080.9768988024298</v>
      </c>
      <c r="F11" s="34">
        <v>8629.0248612415999</v>
      </c>
      <c r="G11" s="34">
        <v>9444.3714535732597</v>
      </c>
      <c r="H11" s="34">
        <v>9016.7303339869504</v>
      </c>
      <c r="I11" s="34">
        <v>9160.0375806583597</v>
      </c>
      <c r="J11" s="34">
        <v>9737.2080743878905</v>
      </c>
      <c r="K11" s="34">
        <v>9711.1792542867006</v>
      </c>
      <c r="L11" s="34">
        <v>9804.8582172985098</v>
      </c>
      <c r="M11" s="34">
        <v>9884.0601984635596</v>
      </c>
      <c r="N11" s="34">
        <v>11031.2370630567</v>
      </c>
      <c r="O11" s="34">
        <v>11788.9484108786</v>
      </c>
      <c r="P11" s="34">
        <v>11648.9133587342</v>
      </c>
      <c r="Q11" s="34">
        <v>12004.2935158491</v>
      </c>
      <c r="R11" s="34">
        <v>11006.646025399201</v>
      </c>
      <c r="S11" s="34">
        <v>10918.346351874899</v>
      </c>
      <c r="T11" s="34">
        <v>10839.9872086941</v>
      </c>
      <c r="U11" s="34">
        <v>12046.6089405279</v>
      </c>
      <c r="V11" s="34">
        <v>12962.575514565</v>
      </c>
      <c r="W11" s="34">
        <v>13441.307489607099</v>
      </c>
      <c r="X11" s="34">
        <v>12881.9357509562</v>
      </c>
      <c r="Y11" s="34">
        <v>12579.307335913099</v>
      </c>
      <c r="Z11" s="34">
        <v>12183.694059727501</v>
      </c>
      <c r="AA11" s="34">
        <v>12213.515650757687</v>
      </c>
      <c r="AB11" s="34">
        <v>11633.767064370501</v>
      </c>
      <c r="AC11" s="34">
        <v>11553.1273007618</v>
      </c>
      <c r="AD11" s="34">
        <v>11363.5383330152</v>
      </c>
      <c r="AE11" s="34">
        <v>11770</v>
      </c>
    </row>
    <row r="12" spans="1:32" ht="24.95" customHeight="1" x14ac:dyDescent="0.2">
      <c r="A12" s="50" t="s">
        <v>59</v>
      </c>
      <c r="B12" s="34">
        <v>115.121752904692</v>
      </c>
      <c r="C12" s="34">
        <v>5594.8824860745799</v>
      </c>
      <c r="D12" s="34">
        <v>10732.426208295001</v>
      </c>
      <c r="E12" s="34">
        <v>14000.1338625034</v>
      </c>
      <c r="F12" s="34">
        <v>14544.5080429054</v>
      </c>
      <c r="G12" s="34">
        <v>16956.363302834201</v>
      </c>
      <c r="H12" s="34">
        <v>18833.413072417101</v>
      </c>
      <c r="I12" s="34">
        <v>18838.222206797702</v>
      </c>
      <c r="J12" s="34">
        <v>18086.633829037801</v>
      </c>
      <c r="K12" s="34">
        <v>18432.271770629101</v>
      </c>
      <c r="L12" s="34">
        <v>19017.003016864201</v>
      </c>
      <c r="M12" s="35" t="s">
        <v>20</v>
      </c>
      <c r="N12" s="35" t="s">
        <v>20</v>
      </c>
      <c r="O12" s="35" t="s">
        <v>20</v>
      </c>
      <c r="P12" s="35" t="s">
        <v>20</v>
      </c>
      <c r="Q12" s="35" t="s">
        <v>20</v>
      </c>
      <c r="R12" s="35" t="s">
        <v>20</v>
      </c>
      <c r="S12" s="35" t="s">
        <v>20</v>
      </c>
      <c r="T12" s="35" t="s">
        <v>20</v>
      </c>
      <c r="U12" s="35" t="s">
        <v>20</v>
      </c>
      <c r="V12" s="35" t="s">
        <v>20</v>
      </c>
      <c r="W12" s="35" t="s">
        <v>20</v>
      </c>
      <c r="X12" s="35" t="s">
        <v>20</v>
      </c>
      <c r="Y12" s="35" t="s">
        <v>20</v>
      </c>
      <c r="Z12" s="35" t="s">
        <v>20</v>
      </c>
      <c r="AA12" s="35" t="s">
        <v>20</v>
      </c>
      <c r="AB12" s="35" t="s">
        <v>20</v>
      </c>
      <c r="AC12" s="35" t="s">
        <v>20</v>
      </c>
      <c r="AD12" s="35" t="s">
        <v>20</v>
      </c>
      <c r="AE12" s="35" t="s">
        <v>20</v>
      </c>
    </row>
    <row r="13" spans="1:32" ht="24.95" customHeight="1" x14ac:dyDescent="0.2">
      <c r="A13" s="50" t="s">
        <v>51</v>
      </c>
      <c r="B13" s="34">
        <v>104.80938227412599</v>
      </c>
      <c r="C13" s="34">
        <v>3650.3808884008099</v>
      </c>
      <c r="D13" s="34">
        <v>4113.5699394396097</v>
      </c>
      <c r="E13" s="34">
        <v>8253.5405392675693</v>
      </c>
      <c r="F13" s="34">
        <v>12971.1278411697</v>
      </c>
      <c r="G13" s="34">
        <v>16544.959209120501</v>
      </c>
      <c r="H13" s="34">
        <v>21193.756057898001</v>
      </c>
      <c r="I13" s="34">
        <v>25865.879687356701</v>
      </c>
      <c r="J13" s="34">
        <v>30622.187957828399</v>
      </c>
      <c r="K13" s="34">
        <v>35322.447502348798</v>
      </c>
      <c r="L13" s="34">
        <v>39697.421163661798</v>
      </c>
      <c r="M13" s="35" t="s">
        <v>20</v>
      </c>
      <c r="N13" s="35" t="s">
        <v>20</v>
      </c>
      <c r="O13" s="35" t="s">
        <v>20</v>
      </c>
      <c r="P13" s="35" t="s">
        <v>20</v>
      </c>
      <c r="Q13" s="35" t="s">
        <v>20</v>
      </c>
      <c r="R13" s="35" t="s">
        <v>20</v>
      </c>
      <c r="S13" s="35" t="s">
        <v>20</v>
      </c>
      <c r="T13" s="35" t="s">
        <v>20</v>
      </c>
      <c r="U13" s="35" t="s">
        <v>20</v>
      </c>
      <c r="V13" s="35" t="s">
        <v>20</v>
      </c>
      <c r="W13" s="35" t="s">
        <v>20</v>
      </c>
      <c r="X13" s="35" t="s">
        <v>20</v>
      </c>
      <c r="Y13" s="35" t="s">
        <v>20</v>
      </c>
      <c r="Z13" s="35" t="s">
        <v>20</v>
      </c>
      <c r="AA13" s="35" t="s">
        <v>20</v>
      </c>
      <c r="AB13" s="35" t="s">
        <v>20</v>
      </c>
      <c r="AC13" s="35" t="s">
        <v>20</v>
      </c>
      <c r="AD13" s="35" t="s">
        <v>20</v>
      </c>
      <c r="AE13" s="35" t="s">
        <v>20</v>
      </c>
    </row>
    <row r="14" spans="1:32" ht="24.95" customHeight="1" x14ac:dyDescent="0.2">
      <c r="A14" s="50" t="s">
        <v>56</v>
      </c>
      <c r="B14" s="35" t="s">
        <v>54</v>
      </c>
      <c r="C14" s="35" t="s">
        <v>21</v>
      </c>
      <c r="D14" s="35" t="s">
        <v>20</v>
      </c>
      <c r="E14" s="35" t="s">
        <v>20</v>
      </c>
      <c r="F14" s="35" t="s">
        <v>20</v>
      </c>
      <c r="G14" s="35" t="s">
        <v>20</v>
      </c>
      <c r="H14" s="35" t="s">
        <v>20</v>
      </c>
      <c r="I14" s="35" t="s">
        <v>20</v>
      </c>
      <c r="J14" s="35" t="s">
        <v>20</v>
      </c>
      <c r="K14" s="35" t="s">
        <v>20</v>
      </c>
      <c r="L14" s="35" t="s">
        <v>20</v>
      </c>
      <c r="M14" s="34">
        <v>64603.6802272688</v>
      </c>
      <c r="N14" s="34">
        <v>69885.299666087405</v>
      </c>
      <c r="O14" s="34">
        <v>74271.800376302403</v>
      </c>
      <c r="P14" s="34">
        <v>76421.582601840899</v>
      </c>
      <c r="Q14" s="34">
        <v>76395.157152100001</v>
      </c>
      <c r="R14" s="34">
        <v>75248.947072253504</v>
      </c>
      <c r="S14" s="34">
        <v>78804.607844838494</v>
      </c>
      <c r="T14" s="34">
        <v>84629.014945500603</v>
      </c>
      <c r="U14" s="34">
        <v>93010.418964846205</v>
      </c>
      <c r="V14" s="34">
        <v>99965.270117179301</v>
      </c>
      <c r="W14" s="34">
        <v>106099.048336758</v>
      </c>
      <c r="X14" s="34">
        <v>112706.327978007</v>
      </c>
      <c r="Y14" s="34">
        <v>119660.11318818299</v>
      </c>
      <c r="Z14" s="34">
        <v>121759.176398553</v>
      </c>
      <c r="AA14" s="34">
        <v>122275.63776806586</v>
      </c>
      <c r="AB14" s="34">
        <v>120316.98145012801</v>
      </c>
      <c r="AC14" s="34">
        <v>121048.44087367599</v>
      </c>
      <c r="AD14" s="34">
        <v>120952.33255412101</v>
      </c>
      <c r="AE14" s="34">
        <v>124192</v>
      </c>
    </row>
    <row r="15" spans="1:32" ht="24.95" customHeight="1" thickBot="1" x14ac:dyDescent="0.25">
      <c r="A15" s="51" t="s">
        <v>57</v>
      </c>
      <c r="B15" s="36" t="s">
        <v>20</v>
      </c>
      <c r="C15" s="36" t="s">
        <v>21</v>
      </c>
      <c r="D15" s="36" t="s">
        <v>20</v>
      </c>
      <c r="E15" s="36" t="s">
        <v>20</v>
      </c>
      <c r="F15" s="36" t="s">
        <v>20</v>
      </c>
      <c r="G15" s="36" t="s">
        <v>20</v>
      </c>
      <c r="H15" s="36" t="s">
        <v>20</v>
      </c>
      <c r="I15" s="36" t="s">
        <v>20</v>
      </c>
      <c r="J15" s="36" t="s">
        <v>20</v>
      </c>
      <c r="K15" s="36" t="s">
        <v>20</v>
      </c>
      <c r="L15" s="36" t="s">
        <v>20</v>
      </c>
      <c r="M15" s="36" t="s">
        <v>20</v>
      </c>
      <c r="N15" s="36" t="s">
        <v>20</v>
      </c>
      <c r="O15" s="36" t="s">
        <v>20</v>
      </c>
      <c r="P15" s="36" t="s">
        <v>20</v>
      </c>
      <c r="Q15" s="36" t="s">
        <v>20</v>
      </c>
      <c r="R15" s="36" t="s">
        <v>20</v>
      </c>
      <c r="S15" s="36" t="s">
        <v>20</v>
      </c>
      <c r="T15" s="36" t="s">
        <v>20</v>
      </c>
      <c r="U15" s="37">
        <v>2221.62176901777</v>
      </c>
      <c r="V15" s="37">
        <v>3891.4821305952701</v>
      </c>
      <c r="W15" s="37">
        <v>4091.7553092595699</v>
      </c>
      <c r="X15" s="37">
        <v>4187.2934737071701</v>
      </c>
      <c r="Y15" s="37">
        <v>4156.5298872828098</v>
      </c>
      <c r="Z15" s="37">
        <v>4417.8592410987603</v>
      </c>
      <c r="AA15" s="37">
        <v>4603.9529101460339</v>
      </c>
      <c r="AB15" s="37">
        <v>4698.1028708549102</v>
      </c>
      <c r="AC15" s="37">
        <v>4744.11190905282</v>
      </c>
      <c r="AD15" s="37">
        <v>4649.4413719419199</v>
      </c>
      <c r="AE15" s="37">
        <v>4633</v>
      </c>
    </row>
    <row r="16" spans="1:32" ht="24.95" customHeight="1" thickTop="1" x14ac:dyDescent="0.2">
      <c r="A16" s="30" t="s">
        <v>58</v>
      </c>
      <c r="B16" s="32">
        <f t="shared" ref="B16:L16" si="0">SUM(B11:B13)</f>
        <v>269.93125912558037</v>
      </c>
      <c r="C16" s="33">
        <f t="shared" si="0"/>
        <v>12765.252268845481</v>
      </c>
      <c r="D16" s="33">
        <f t="shared" si="0"/>
        <v>17666.08246425994</v>
      </c>
      <c r="E16" s="33">
        <f t="shared" si="0"/>
        <v>28334.651300573401</v>
      </c>
      <c r="F16" s="33">
        <f t="shared" si="0"/>
        <v>36144.660745316702</v>
      </c>
      <c r="G16" s="33">
        <f t="shared" si="0"/>
        <v>42945.693965527957</v>
      </c>
      <c r="H16" s="33">
        <f t="shared" si="0"/>
        <v>49043.899464302056</v>
      </c>
      <c r="I16" s="33">
        <f t="shared" si="0"/>
        <v>53864.139474812764</v>
      </c>
      <c r="J16" s="33">
        <f t="shared" si="0"/>
        <v>58446.029861254094</v>
      </c>
      <c r="K16" s="33">
        <f t="shared" si="0"/>
        <v>63465.898527264595</v>
      </c>
      <c r="L16" s="33">
        <f t="shared" si="0"/>
        <v>68519.282397824514</v>
      </c>
      <c r="M16" s="33">
        <f t="shared" ref="M16:T16" si="1">M11+M14</f>
        <v>74487.740425732365</v>
      </c>
      <c r="N16" s="33">
        <f t="shared" si="1"/>
        <v>80916.536729144107</v>
      </c>
      <c r="O16" s="33">
        <f t="shared" si="1"/>
        <v>86060.748787181001</v>
      </c>
      <c r="P16" s="33">
        <f t="shared" si="1"/>
        <v>88070.495960575092</v>
      </c>
      <c r="Q16" s="33">
        <f t="shared" si="1"/>
        <v>88399.450667949102</v>
      </c>
      <c r="R16" s="33">
        <f t="shared" si="1"/>
        <v>86255.593097652702</v>
      </c>
      <c r="S16" s="33">
        <f t="shared" si="1"/>
        <v>89722.954196713399</v>
      </c>
      <c r="T16" s="33">
        <f t="shared" si="1"/>
        <v>95469.002154194706</v>
      </c>
      <c r="U16" s="33">
        <f t="shared" ref="U16:AE16" si="2">U11+U14+U15</f>
        <v>107278.64967439188</v>
      </c>
      <c r="V16" s="33">
        <f t="shared" si="2"/>
        <v>116819.32776233957</v>
      </c>
      <c r="W16" s="33">
        <f t="shared" si="2"/>
        <v>123632.11113562467</v>
      </c>
      <c r="X16" s="33">
        <f t="shared" si="2"/>
        <v>129775.55720267037</v>
      </c>
      <c r="Y16" s="33">
        <f t="shared" si="2"/>
        <v>136395.9504113789</v>
      </c>
      <c r="Z16" s="33">
        <f t="shared" si="2"/>
        <v>138360.72969937924</v>
      </c>
      <c r="AA16" s="33">
        <f t="shared" si="2"/>
        <v>139093.10632896959</v>
      </c>
      <c r="AB16" s="33">
        <f t="shared" si="2"/>
        <v>136648.8513853534</v>
      </c>
      <c r="AC16" s="33">
        <f t="shared" si="2"/>
        <v>137345.68008349062</v>
      </c>
      <c r="AD16" s="33">
        <f t="shared" si="2"/>
        <v>136965.31225907811</v>
      </c>
      <c r="AE16" s="33">
        <f t="shared" si="2"/>
        <v>140595</v>
      </c>
    </row>
    <row r="17" spans="1:1" x14ac:dyDescent="0.2">
      <c r="A17" s="28"/>
    </row>
  </sheetData>
  <customSheetViews>
    <customSheetView guid="{BC4E539E-0B7C-4093-B05B-20B918B11959}" showGridLines="0" hiddenRows="1" hiddenColumns="1">
      <selection activeCell="C8" sqref="C8"/>
      <pageMargins left="0.7" right="0.7" top="0.75" bottom="0.75" header="0.3" footer="0.3"/>
      <pageSetup paperSize="9" orientation="portrait" r:id="rId1"/>
    </customSheetView>
    <customSheetView guid="{61BF2B4D-68D1-47EF-867D-AC8D02342D9E}" showGridLines="0" hiddenRows="1" hiddenColumns="1" topLeftCell="B1">
      <selection activeCell="C6" sqref="C6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U168"/>
  <sheetViews>
    <sheetView showGridLines="0" tabSelected="1" zoomScale="75" zoomScaleNormal="75" workbookViewId="0"/>
  </sheetViews>
  <sheetFormatPr defaultColWidth="11.42578125" defaultRowHeight="13.5" x14ac:dyDescent="0.25"/>
  <cols>
    <col min="1" max="1" width="53.28515625" style="2" bestFit="1" customWidth="1"/>
    <col min="2" max="2" width="19.7109375" style="1" customWidth="1"/>
    <col min="3" max="21" width="19.7109375" style="2" customWidth="1"/>
    <col min="22" max="16384" width="11.42578125" style="2"/>
  </cols>
  <sheetData>
    <row r="1" spans="1:21" ht="18" x14ac:dyDescent="0.25">
      <c r="A1" s="45" t="s">
        <v>60</v>
      </c>
    </row>
    <row r="2" spans="1:21" s="18" customFormat="1" ht="17.25" x14ac:dyDescent="0.2">
      <c r="A2" s="29" t="s">
        <v>0</v>
      </c>
      <c r="B2" s="27"/>
    </row>
    <row r="3" spans="1:21" s="18" customFormat="1" ht="17.25" x14ac:dyDescent="0.2">
      <c r="A3" s="29" t="s">
        <v>70</v>
      </c>
      <c r="B3" s="27"/>
    </row>
    <row r="4" spans="1:21" s="18" customFormat="1" ht="17.25" x14ac:dyDescent="0.2">
      <c r="A4" s="29" t="s">
        <v>67</v>
      </c>
      <c r="B4" s="27"/>
    </row>
    <row r="5" spans="1:21" s="18" customFormat="1" ht="17.25" x14ac:dyDescent="0.2">
      <c r="A5" s="29" t="s">
        <v>65</v>
      </c>
      <c r="B5" s="27"/>
    </row>
    <row r="6" spans="1:21" s="18" customFormat="1" ht="17.25" x14ac:dyDescent="0.2">
      <c r="A6" s="29" t="s">
        <v>71</v>
      </c>
      <c r="B6" s="27"/>
    </row>
    <row r="7" spans="1:21" s="18" customFormat="1" ht="17.25" x14ac:dyDescent="0.2">
      <c r="A7" s="29" t="s">
        <v>69</v>
      </c>
      <c r="B7" s="27"/>
    </row>
    <row r="8" spans="1:21" s="18" customFormat="1" ht="17.25" x14ac:dyDescent="0.2">
      <c r="A8" s="29" t="s">
        <v>22</v>
      </c>
      <c r="B8" s="27"/>
    </row>
    <row r="9" spans="1:21" ht="15" customHeight="1" x14ac:dyDescent="0.25"/>
    <row r="10" spans="1:21" ht="18.75" thickBot="1" x14ac:dyDescent="0.3">
      <c r="A10" s="24"/>
      <c r="B10" s="26" t="s">
        <v>23</v>
      </c>
      <c r="C10" s="16" t="s">
        <v>3</v>
      </c>
      <c r="D10" s="16" t="s">
        <v>4</v>
      </c>
      <c r="E10" s="16" t="s">
        <v>5</v>
      </c>
      <c r="F10" s="16" t="s">
        <v>6</v>
      </c>
      <c r="G10" s="16" t="s">
        <v>7</v>
      </c>
      <c r="H10" s="16" t="s">
        <v>8</v>
      </c>
      <c r="I10" s="16" t="s">
        <v>9</v>
      </c>
      <c r="J10" s="16" t="s">
        <v>10</v>
      </c>
      <c r="K10" s="16" t="s">
        <v>11</v>
      </c>
      <c r="L10" s="16" t="s">
        <v>12</v>
      </c>
      <c r="M10" s="16" t="s">
        <v>13</v>
      </c>
      <c r="N10" s="16" t="s">
        <v>14</v>
      </c>
      <c r="O10" s="16" t="s">
        <v>15</v>
      </c>
      <c r="P10" s="16" t="s">
        <v>16</v>
      </c>
      <c r="Q10" s="16" t="s">
        <v>17</v>
      </c>
      <c r="R10" s="16" t="s">
        <v>18</v>
      </c>
      <c r="S10" s="16" t="s">
        <v>19</v>
      </c>
      <c r="T10" s="16" t="s">
        <v>63</v>
      </c>
      <c r="U10" s="16" t="s">
        <v>64</v>
      </c>
    </row>
    <row r="11" spans="1:21" s="12" customFormat="1" ht="24.95" customHeight="1" x14ac:dyDescent="0.2">
      <c r="A11" s="49" t="s">
        <v>55</v>
      </c>
      <c r="B11" s="38">
        <v>11363</v>
      </c>
      <c r="C11" s="38">
        <v>11769.645</v>
      </c>
      <c r="D11" s="38">
        <v>20054</v>
      </c>
      <c r="E11" s="38">
        <v>27778.9</v>
      </c>
      <c r="F11" s="38">
        <v>36788</v>
      </c>
      <c r="G11" s="38">
        <v>41305</v>
      </c>
      <c r="H11" s="38">
        <v>42451.180970000001</v>
      </c>
      <c r="I11" s="38">
        <v>43852</v>
      </c>
      <c r="J11" s="38">
        <v>50495</v>
      </c>
      <c r="K11" s="38">
        <v>56716</v>
      </c>
      <c r="L11" s="38">
        <v>63838</v>
      </c>
      <c r="M11" s="38">
        <v>67597</v>
      </c>
      <c r="N11" s="38">
        <v>72478</v>
      </c>
      <c r="O11" s="38">
        <v>75471</v>
      </c>
      <c r="P11" s="38">
        <v>82085</v>
      </c>
      <c r="Q11" s="38">
        <v>84324</v>
      </c>
      <c r="R11" s="39">
        <v>86941</v>
      </c>
      <c r="S11" s="39">
        <v>85801</v>
      </c>
      <c r="T11" s="39">
        <v>86095</v>
      </c>
      <c r="U11" s="39">
        <v>105737</v>
      </c>
    </row>
    <row r="12" spans="1:21" s="12" customFormat="1" ht="24.95" customHeight="1" x14ac:dyDescent="0.2">
      <c r="A12" s="50" t="s">
        <v>56</v>
      </c>
      <c r="B12" s="38">
        <v>120781</v>
      </c>
      <c r="C12" s="38">
        <v>123900.66899999999</v>
      </c>
      <c r="D12" s="38">
        <v>128521</v>
      </c>
      <c r="E12" s="38">
        <v>133510.70000000001</v>
      </c>
      <c r="F12" s="38">
        <v>141892</v>
      </c>
      <c r="G12" s="38">
        <v>144719</v>
      </c>
      <c r="H12" s="38">
        <v>149636.20759999999</v>
      </c>
      <c r="I12" s="38">
        <v>166667</v>
      </c>
      <c r="J12" s="38">
        <v>189590</v>
      </c>
      <c r="K12" s="38">
        <v>206508</v>
      </c>
      <c r="L12" s="38">
        <v>221093</v>
      </c>
      <c r="M12" s="38">
        <v>237683</v>
      </c>
      <c r="N12" s="38">
        <v>254366</v>
      </c>
      <c r="O12" s="38">
        <v>266598</v>
      </c>
      <c r="P12" s="38">
        <v>279938</v>
      </c>
      <c r="Q12" s="38">
        <v>291594</v>
      </c>
      <c r="R12" s="40">
        <v>304273</v>
      </c>
      <c r="S12" s="40">
        <v>326076</v>
      </c>
      <c r="T12" s="40">
        <v>343147</v>
      </c>
      <c r="U12" s="40">
        <v>362907</v>
      </c>
    </row>
    <row r="13" spans="1:21" s="12" customFormat="1" ht="24.95" customHeight="1" x14ac:dyDescent="0.2">
      <c r="A13" s="50" t="s">
        <v>57</v>
      </c>
      <c r="B13" s="38">
        <v>4650</v>
      </c>
      <c r="C13" s="38">
        <v>4633.0659999999998</v>
      </c>
      <c r="D13" s="38">
        <v>4668</v>
      </c>
      <c r="E13" s="38">
        <v>4454.5</v>
      </c>
      <c r="F13" s="38">
        <v>8322</v>
      </c>
      <c r="G13" s="38">
        <v>9883</v>
      </c>
      <c r="H13" s="38">
        <v>10331.12623</v>
      </c>
      <c r="I13" s="38">
        <v>11023</v>
      </c>
      <c r="J13" s="38">
        <v>11792</v>
      </c>
      <c r="K13" s="38">
        <v>15020</v>
      </c>
      <c r="L13" s="38">
        <v>15301</v>
      </c>
      <c r="M13" s="38">
        <v>15903</v>
      </c>
      <c r="N13" s="38">
        <v>16426</v>
      </c>
      <c r="O13" s="38">
        <v>17107</v>
      </c>
      <c r="P13" s="38">
        <v>18482</v>
      </c>
      <c r="Q13" s="38">
        <v>18736</v>
      </c>
      <c r="R13" s="40">
        <v>19624</v>
      </c>
      <c r="S13" s="40">
        <v>21426</v>
      </c>
      <c r="T13" s="40">
        <v>29771</v>
      </c>
      <c r="U13" s="40">
        <v>34096</v>
      </c>
    </row>
    <row r="14" spans="1:21" s="12" customFormat="1" ht="30" customHeight="1" thickBot="1" x14ac:dyDescent="0.25">
      <c r="A14" s="51" t="s">
        <v>24</v>
      </c>
      <c r="B14" s="41" t="s">
        <v>20</v>
      </c>
      <c r="C14" s="41" t="s">
        <v>20</v>
      </c>
      <c r="D14" s="41" t="s">
        <v>20</v>
      </c>
      <c r="E14" s="41" t="s">
        <v>21</v>
      </c>
      <c r="F14" s="41" t="s">
        <v>20</v>
      </c>
      <c r="G14" s="41" t="s">
        <v>20</v>
      </c>
      <c r="H14" s="41" t="s">
        <v>20</v>
      </c>
      <c r="I14" s="41" t="s">
        <v>20</v>
      </c>
      <c r="J14" s="41" t="s">
        <v>20</v>
      </c>
      <c r="K14" s="41" t="s">
        <v>20</v>
      </c>
      <c r="L14" s="42">
        <v>18</v>
      </c>
      <c r="M14" s="41" t="s">
        <v>20</v>
      </c>
      <c r="N14" s="41" t="s">
        <v>20</v>
      </c>
      <c r="O14" s="41" t="s">
        <v>20</v>
      </c>
      <c r="P14" s="41" t="s">
        <v>20</v>
      </c>
      <c r="Q14" s="41" t="s">
        <v>20</v>
      </c>
      <c r="R14" s="43" t="s">
        <v>20</v>
      </c>
      <c r="S14" s="43" t="s">
        <v>20</v>
      </c>
      <c r="T14" s="43" t="s">
        <v>20</v>
      </c>
      <c r="U14" s="43" t="s">
        <v>20</v>
      </c>
    </row>
    <row r="15" spans="1:21" s="8" customFormat="1" ht="24.95" customHeight="1" thickTop="1" x14ac:dyDescent="0.2">
      <c r="A15" s="31" t="s">
        <v>58</v>
      </c>
      <c r="B15" s="44">
        <f>SUM(B11:B14)</f>
        <v>136794</v>
      </c>
      <c r="C15" s="44">
        <f>SUM(C11:C14)</f>
        <v>140303.37999999998</v>
      </c>
      <c r="D15" s="44">
        <f>SUM(D11:D14)</f>
        <v>153243</v>
      </c>
      <c r="E15" s="44">
        <f t="shared" ref="E15" si="0">SUM(E11:E14)</f>
        <v>165744.1</v>
      </c>
      <c r="F15" s="44">
        <f t="shared" ref="F15:U15" si="1">SUM(F11:F14)</f>
        <v>187002</v>
      </c>
      <c r="G15" s="44">
        <f t="shared" si="1"/>
        <v>195907</v>
      </c>
      <c r="H15" s="44">
        <f t="shared" si="1"/>
        <v>202418.5148</v>
      </c>
      <c r="I15" s="44">
        <f t="shared" si="1"/>
        <v>221542</v>
      </c>
      <c r="J15" s="44">
        <f t="shared" si="1"/>
        <v>251877</v>
      </c>
      <c r="K15" s="44">
        <f t="shared" si="1"/>
        <v>278244</v>
      </c>
      <c r="L15" s="44">
        <f t="shared" si="1"/>
        <v>300250</v>
      </c>
      <c r="M15" s="44">
        <f t="shared" si="1"/>
        <v>321183</v>
      </c>
      <c r="N15" s="44">
        <f t="shared" si="1"/>
        <v>343270</v>
      </c>
      <c r="O15" s="44">
        <f t="shared" si="1"/>
        <v>359176</v>
      </c>
      <c r="P15" s="44">
        <f t="shared" si="1"/>
        <v>380505</v>
      </c>
      <c r="Q15" s="44">
        <f t="shared" si="1"/>
        <v>394654</v>
      </c>
      <c r="R15" s="44">
        <f t="shared" si="1"/>
        <v>410838</v>
      </c>
      <c r="S15" s="44">
        <f t="shared" si="1"/>
        <v>433303</v>
      </c>
      <c r="T15" s="44">
        <f t="shared" si="1"/>
        <v>459013</v>
      </c>
      <c r="U15" s="44">
        <f t="shared" si="1"/>
        <v>502740</v>
      </c>
    </row>
    <row r="16" spans="1:21" s="5" customFormat="1" ht="20.100000000000001" customHeight="1" x14ac:dyDescent="0.3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s="5" customFormat="1" ht="20.100000000000001" customHeight="1" x14ac:dyDescent="0.3">
      <c r="A17" s="3" t="s">
        <v>62</v>
      </c>
      <c r="B17" s="46"/>
      <c r="C17" s="47"/>
      <c r="D17" s="47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s="12" customFormat="1" ht="24.95" customHeight="1" x14ac:dyDescent="0.2">
      <c r="A18" s="48"/>
      <c r="B18" s="14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2" customFormat="1" ht="24.95" customHeight="1" x14ac:dyDescent="0.2">
      <c r="A19" s="14"/>
      <c r="B19" s="1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12" customFormat="1" ht="24.95" customHeight="1" x14ac:dyDescent="0.2">
      <c r="A20" s="14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12" customFormat="1" ht="24.95" customHeight="1" x14ac:dyDescent="0.2">
      <c r="A21" s="14"/>
      <c r="B21" s="14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s="8" customFormat="1" ht="30" customHeight="1" x14ac:dyDescent="0.2">
      <c r="A22" s="3"/>
      <c r="B22" s="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 s="8" customFormat="1" ht="30" customHeight="1" x14ac:dyDescent="0.2">
      <c r="A23" s="21"/>
      <c r="B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s="11" customFormat="1" ht="20.100000000000001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6" customFormat="1" ht="35.1" customHeight="1" x14ac:dyDescent="0.2">
      <c r="A25" s="21"/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35.1" customHeight="1" x14ac:dyDescent="0.25">
      <c r="A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60" customHeight="1" x14ac:dyDescent="0.25">
      <c r="A27" s="19"/>
      <c r="B27" s="19"/>
    </row>
    <row r="28" spans="1:19" s="12" customFormat="1" ht="24.95" customHeight="1" x14ac:dyDescent="0.2">
      <c r="A28" s="14"/>
      <c r="B28" s="14"/>
    </row>
    <row r="29" spans="1:19" s="8" customFormat="1" ht="24.95" customHeight="1" x14ac:dyDescent="0.2">
      <c r="A29" s="3"/>
      <c r="B29" s="3"/>
    </row>
    <row r="30" spans="1:19" s="8" customFormat="1" ht="30" customHeight="1" x14ac:dyDescent="0.2">
      <c r="A30" s="21"/>
      <c r="B30" s="21"/>
    </row>
    <row r="31" spans="1:19" s="11" customFormat="1" ht="20.100000000000001" customHeight="1" x14ac:dyDescent="0.3">
      <c r="A31" s="15"/>
      <c r="B31" s="15"/>
    </row>
    <row r="32" spans="1:19" s="6" customFormat="1" ht="35.1" customHeight="1" x14ac:dyDescent="0.2">
      <c r="A32" s="21"/>
      <c r="B32" s="21"/>
    </row>
    <row r="33" spans="1:2" s="6" customFormat="1" ht="20.100000000000001" customHeight="1" x14ac:dyDescent="0.2">
      <c r="A33" s="9"/>
      <c r="B33" s="9"/>
    </row>
    <row r="34" spans="1:2" s="5" customFormat="1" ht="20.100000000000001" customHeight="1" x14ac:dyDescent="0.3">
      <c r="A34" s="4"/>
      <c r="B34" s="4"/>
    </row>
    <row r="35" spans="1:2" s="5" customFormat="1" ht="20.100000000000001" customHeight="1" x14ac:dyDescent="0.3">
      <c r="A35" s="4"/>
      <c r="B35" s="4"/>
    </row>
    <row r="36" spans="1:2" ht="20.100000000000001" customHeight="1" x14ac:dyDescent="0.25">
      <c r="A36" s="1"/>
    </row>
    <row r="37" spans="1:2" ht="20.100000000000001" customHeight="1" x14ac:dyDescent="0.25">
      <c r="A37" s="1"/>
    </row>
    <row r="38" spans="1:2" ht="20.100000000000001" customHeight="1" x14ac:dyDescent="0.25">
      <c r="A38" s="1"/>
    </row>
    <row r="39" spans="1:2" ht="20.100000000000001" customHeight="1" x14ac:dyDescent="0.25">
      <c r="A39" s="1"/>
    </row>
    <row r="40" spans="1:2" ht="20.100000000000001" customHeight="1" x14ac:dyDescent="0.25">
      <c r="A40" s="1"/>
    </row>
    <row r="41" spans="1:2" ht="20.100000000000001" customHeight="1" x14ac:dyDescent="0.25">
      <c r="A41" s="1"/>
    </row>
    <row r="42" spans="1:2" ht="20.100000000000001" customHeight="1" x14ac:dyDescent="0.25">
      <c r="A42" s="1"/>
    </row>
    <row r="43" spans="1:2" ht="20.100000000000001" customHeight="1" x14ac:dyDescent="0.25">
      <c r="A43" s="1"/>
    </row>
    <row r="44" spans="1:2" ht="20.100000000000001" customHeight="1" x14ac:dyDescent="0.25">
      <c r="A44" s="1"/>
    </row>
    <row r="45" spans="1:2" ht="20.100000000000001" customHeight="1" x14ac:dyDescent="0.25">
      <c r="A45" s="1"/>
    </row>
    <row r="46" spans="1:2" ht="20.100000000000001" customHeight="1" x14ac:dyDescent="0.25">
      <c r="A46" s="1"/>
    </row>
    <row r="47" spans="1:2" ht="20.100000000000001" customHeight="1" x14ac:dyDescent="0.25">
      <c r="A47" s="1"/>
    </row>
    <row r="48" spans="1:2" ht="20.100000000000001" customHeight="1" x14ac:dyDescent="0.25">
      <c r="A48" s="1"/>
    </row>
    <row r="49" spans="1:1" ht="20.100000000000001" customHeight="1" x14ac:dyDescent="0.25">
      <c r="A49" s="1"/>
    </row>
    <row r="50" spans="1:1" ht="20.100000000000001" customHeight="1" x14ac:dyDescent="0.25">
      <c r="A50" s="1"/>
    </row>
    <row r="51" spans="1:1" ht="20.100000000000001" customHeight="1" x14ac:dyDescent="0.25">
      <c r="A51" s="1"/>
    </row>
    <row r="52" spans="1:1" ht="20.100000000000001" customHeight="1" x14ac:dyDescent="0.25">
      <c r="A52" s="1"/>
    </row>
    <row r="53" spans="1:1" ht="20.100000000000001" customHeight="1" x14ac:dyDescent="0.25">
      <c r="A53" s="1"/>
    </row>
    <row r="54" spans="1:1" ht="20.100000000000001" customHeight="1" x14ac:dyDescent="0.25">
      <c r="A54" s="1"/>
    </row>
    <row r="55" spans="1:1" ht="20.100000000000001" customHeight="1" x14ac:dyDescent="0.25"/>
    <row r="56" spans="1:1" ht="20.100000000000001" customHeight="1" x14ac:dyDescent="0.25"/>
    <row r="57" spans="1:1" ht="20.100000000000001" customHeight="1" x14ac:dyDescent="0.25"/>
    <row r="58" spans="1:1" ht="20.100000000000001" customHeight="1" x14ac:dyDescent="0.25"/>
    <row r="59" spans="1:1" ht="20.100000000000001" customHeight="1" x14ac:dyDescent="0.25"/>
    <row r="60" spans="1:1" ht="20.100000000000001" customHeight="1" x14ac:dyDescent="0.25"/>
    <row r="61" spans="1:1" ht="20.100000000000001" customHeight="1" x14ac:dyDescent="0.25"/>
    <row r="62" spans="1:1" ht="20.100000000000001" customHeight="1" x14ac:dyDescent="0.25"/>
    <row r="63" spans="1:1" ht="20.100000000000001" customHeight="1" x14ac:dyDescent="0.25"/>
    <row r="64" spans="1:1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</sheetData>
  <customSheetViews>
    <customSheetView guid="{BC4E539E-0B7C-4093-B05B-20B918B11959}" showGridLines="0" printArea="1" hiddenRows="1" hiddenColumns="1">
      <selection activeCell="C5" sqref="C5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61BF2B4D-68D1-47EF-867D-AC8D02342D9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III-C-8 (1971-2000)</vt:lpstr>
      <vt:lpstr>III-C-8 (1999-2018)</vt:lpstr>
      <vt:lpstr>'III-C-8 (1999-2018)'!Afdrukbereik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2020-06-15T09:48:07Z</dcterms:created>
  <dcterms:modified xsi:type="dcterms:W3CDTF">2020-06-15T09:48:12Z</dcterms:modified>
</cp:coreProperties>
</file>