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3BD0FC7F-2D74-4243-B9B9-8A3DD3745BC6}" xr6:coauthVersionLast="44" xr6:coauthVersionMax="44" xr10:uidLastSave="{00000000-0000-0000-0000-000000000000}"/>
  <bookViews>
    <workbookView xWindow="20370" yWindow="-120" windowWidth="29040" windowHeight="15840" activeTab="2" xr2:uid="{00000000-000D-0000-FFFF-FFFF00000000}"/>
  </bookViews>
  <sheets>
    <sheet name="IV-A-1 (WN) (1974-2008)" sheetId="39" r:id="rId1"/>
    <sheet name="IV-A-1 (ZE) (1974-2008)" sheetId="40" r:id="rId2"/>
    <sheet name="IV-A-1 (WN + ZE) (2006-2018)" sheetId="41" r:id="rId3"/>
  </sheets>
  <definedNames>
    <definedName name="_xlnm.Print_Area" localSheetId="0">'IV-A-1 (WN) (1974-2008)'!$A$2:$D$64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'IV-A-1 (WN) (1974-2008)'!#REF!</definedName>
    <definedName name="Z_0E955206_716B_452B_855D_D21006127D1F_.wvu.PrintArea" localSheetId="0" hidden="1">'IV-A-1 (WN) (1974-2008)'!$A$10:$E$64</definedName>
    <definedName name="Z_0E955206_716B_452B_855D_D21006127D1F_.wvu.Rows" localSheetId="0" hidden="1">'IV-A-1 (WN) (1974-2008)'!#REF!,'IV-A-1 (WN) (1974-2008)'!$10:$10,'IV-A-1 (WN) (1974-2008)'!#REF!,'IV-A-1 (WN) (1974-2008)'!#REF!,'IV-A-1 (WN) (1974-2008)'!$59:$59</definedName>
    <definedName name="Z_194AB6D9_3551_421C_BFE5_E38CCD042DC3_.wvu.Cols" localSheetId="2" hidden="1">'IV-A-1 (WN + ZE) (2006-2018)'!#REF!</definedName>
    <definedName name="Z_194AB6D9_3551_421C_BFE5_E38CCD042DC3_.wvu.Cols" localSheetId="0" hidden="1">'IV-A-1 (WN) (1974-2008)'!#REF!</definedName>
    <definedName name="Z_194AB6D9_3551_421C_BFE5_E38CCD042DC3_.wvu.Cols" localSheetId="1" hidden="1">'IV-A-1 (ZE) (1974-2008)'!#REF!</definedName>
    <definedName name="Z_194AB6D9_3551_421C_BFE5_E38CCD042DC3_.wvu.PrintArea" localSheetId="0" hidden="1">'IV-A-1 (WN) (1974-2008)'!$A$2:$D$64</definedName>
    <definedName name="Z_194AB6D9_3551_421C_BFE5_E38CCD042DC3_.wvu.Rows" localSheetId="2" hidden="1">'IV-A-1 (WN + ZE) (2006-2018)'!#REF!</definedName>
    <definedName name="Z_194AB6D9_3551_421C_BFE5_E38CCD042DC3_.wvu.Rows" localSheetId="0" hidden="1">'IV-A-1 (WN) (1974-2008)'!#REF!,'IV-A-1 (WN) (1974-2008)'!$50:$50</definedName>
    <definedName name="Z_194AB6D9_3551_421C_BFE5_E38CCD042DC3_.wvu.Rows" localSheetId="1" hidden="1">'IV-A-1 (ZE) (1974-2008)'!$37:$37</definedName>
    <definedName name="Z_38E1BB7F_6B2C_47FA_B8EF_48692DCFF448_.wvu.PrintArea" localSheetId="0" hidden="1">'IV-A-1 (WN) (1974-2008)'!$A$10:$E$67</definedName>
    <definedName name="Z_509236D2_234F_4D94_B898_730043398560_.wvu.Cols" localSheetId="0" hidden="1">'IV-A-1 (WN) (1974-2008)'!#REF!</definedName>
    <definedName name="Z_509236D2_234F_4D94_B898_730043398560_.wvu.Rows" localSheetId="0" hidden="1">'IV-A-1 (WN) (1974-2008)'!#REF!</definedName>
    <definedName name="Z_55E504A0_A194_4D30_979F_2A59828375F0_.wvu.Cols" localSheetId="0" hidden="1">'IV-A-1 (WN) (1974-2008)'!$A:$A,'IV-A-1 (WN) (1974-2008)'!#REF!</definedName>
    <definedName name="Z_55E504A0_A194_4D30_979F_2A59828375F0_.wvu.PrintArea" localSheetId="0" hidden="1">'IV-A-1 (WN) (1974-2008)'!$B$2:$C$64</definedName>
    <definedName name="Z_55E504A0_A194_4D30_979F_2A59828375F0_.wvu.Rows" localSheetId="0" hidden="1">'IV-A-1 (WN) (1974-2008)'!#REF!</definedName>
    <definedName name="Z_7729C087_579D_4488_8235_730A8C5A89E1_.wvu.Cols" localSheetId="0" hidden="1">'IV-A-1 (WN) (1974-2008)'!#REF!</definedName>
    <definedName name="Z_7729C087_579D_4488_8235_730A8C5A89E1_.wvu.PrintArea" localSheetId="0" hidden="1">'IV-A-1 (WN) (1974-2008)'!$A$10:$E$65</definedName>
    <definedName name="Z_7729C087_579D_4488_8235_730A8C5A89E1_.wvu.Rows" localSheetId="0" hidden="1">'IV-A-1 (WN) (1974-2008)'!#REF!</definedName>
    <definedName name="Z_8BE90383_D74B_4FE7_A1AC_2D96D21C4696_.wvu.Cols" localSheetId="0" hidden="1">'IV-A-1 (WN) (1974-2008)'!$A:$A,'IV-A-1 (WN) (1974-2008)'!#REF!</definedName>
    <definedName name="Z_8BE90383_D74B_4FE7_A1AC_2D96D21C4696_.wvu.PrintArea" localSheetId="0" hidden="1">'IV-A-1 (WN) (1974-2008)'!$A$10:$E$64</definedName>
    <definedName name="Z_8BE90383_D74B_4FE7_A1AC_2D96D21C4696_.wvu.Rows" localSheetId="0" hidden="1">'IV-A-1 (WN) (1974-2008)'!#REF!,'IV-A-1 (WN) (1974-2008)'!#REF!,'IV-A-1 (WN) (1974-2008)'!#REF!,'IV-A-1 (WN) (1974-2008)'!#REF!,'IV-A-1 (WN) (1974-2008)'!#REF!,'IV-A-1 (WN) (1974-2008)'!#REF!</definedName>
    <definedName name="Z_99C9E3E5_F007_46DF_8740_08113C065C51_.wvu.Cols" localSheetId="0" hidden="1">'IV-A-1 (WN) (1974-2008)'!#REF!</definedName>
    <definedName name="Z_99C9E3E5_F007_46DF_8740_08113C065C51_.wvu.PrintArea" localSheetId="0" hidden="1">'IV-A-1 (WN) (1974-2008)'!$A$10:$E$64</definedName>
    <definedName name="Z_99C9E3E5_F007_46DF_8740_08113C065C51_.wvu.Rows" localSheetId="0" hidden="1">'IV-A-1 (WN) (1974-2008)'!#REF!,'IV-A-1 (WN) (1974-2008)'!$10:$10,'IV-A-1 (WN) (1974-2008)'!#REF!,'IV-A-1 (WN) (1974-2008)'!#REF!,'IV-A-1 (WN) (1974-2008)'!$59:$59</definedName>
    <definedName name="Z_CA7C2C2C_E5EA_4A5E_9700_A7E8D1C87485_.wvu.PrintArea" localSheetId="0" hidden="1">'IV-A-1 (WN) (1974-2008)'!$B$10:$D$64</definedName>
    <definedName name="Z_CFA84C5A_AF7E_4A2F_B4D2_2DECCCC0609E_.wvu.Cols" localSheetId="2" hidden="1">'IV-A-1 (WN + ZE) (2006-2018)'!$A:$A</definedName>
    <definedName name="Z_CFA84C5A_AF7E_4A2F_B4D2_2DECCCC0609E_.wvu.Cols" localSheetId="0" hidden="1">'IV-A-1 (WN) (1974-2008)'!$A:$A</definedName>
    <definedName name="Z_CFA84C5A_AF7E_4A2F_B4D2_2DECCCC0609E_.wvu.Cols" localSheetId="1" hidden="1">'IV-A-1 (ZE) (1974-2008)'!$A:$A</definedName>
    <definedName name="Z_CFA84C5A_AF7E_4A2F_B4D2_2DECCCC0609E_.wvu.PrintArea" localSheetId="0" hidden="1">'IV-A-1 (WN) (1974-2008)'!$A$2:$D$64</definedName>
    <definedName name="Z_CFA84C5A_AF7E_4A2F_B4D2_2DECCCC0609E_.wvu.Rows" localSheetId="2" hidden="1">'IV-A-1 (WN + ZE) (2006-2018)'!#REF!,'IV-A-1 (WN + ZE) (2006-2018)'!$55:$55</definedName>
    <definedName name="Z_CFA84C5A_AF7E_4A2F_B4D2_2DECCCC0609E_.wvu.Rows" localSheetId="0" hidden="1">'IV-A-1 (WN) (1974-2008)'!#REF!,'IV-A-1 (WN) (1974-2008)'!$49:$49</definedName>
    <definedName name="Z_CFA84C5A_AF7E_4A2F_B4D2_2DECCCC0609E_.wvu.Rows" localSheetId="1" hidden="1">'IV-A-1 (ZE) (1974-2008)'!$36:$36</definedName>
    <definedName name="Z_D9CC8C55_E3F7_4B53_993D_3030D1A4DB08_.wvu.Cols" localSheetId="0" hidden="1">'IV-A-1 (WN) (1974-2008)'!#REF!</definedName>
    <definedName name="Z_D9CC8C55_E3F7_4B53_993D_3030D1A4DB08_.wvu.PrintArea" localSheetId="0" hidden="1">'IV-A-1 (WN) (1974-2008)'!$A$10:$E$65</definedName>
    <definedName name="Z_D9CC8C55_E3F7_4B53_993D_3030D1A4DB08_.wvu.Rows" localSheetId="0" hidden="1">'IV-A-1 (WN) (1974-2008)'!#REF!</definedName>
    <definedName name="Z_F16144FC_04A6_48BC_B28E_2B30DEF3F66E_.wvu.Cols" localSheetId="0" hidden="1">'IV-A-1 (WN) (1974-2008)'!#REF!</definedName>
    <definedName name="Z_F16144FC_04A6_48BC_B28E_2B30DEF3F66E_.wvu.PrintArea" localSheetId="0" hidden="1">'IV-A-1 (WN) (1974-2008)'!$A$2:$D$64</definedName>
    <definedName name="Z_F16144FC_04A6_48BC_B28E_2B30DEF3F66E_.wvu.Rows" localSheetId="0" hidden="1">'IV-A-1 (WN) (1974-2008)'!#REF!</definedName>
    <definedName name="Z_FE2317E1_3300_488D_A0D1_F3637A11C263_.wvu.Cols" localSheetId="0" hidden="1">'IV-A-1 (WN) (1974-2008)'!$A:$A,'IV-A-1 (WN) (1974-2008)'!#REF!</definedName>
    <definedName name="Z_FE2317E1_3300_488D_A0D1_F3637A11C263_.wvu.PrintArea" localSheetId="0" hidden="1">'IV-A-1 (WN) (1974-2008)'!$A$10:$E$64</definedName>
    <definedName name="Z_FE2317E1_3300_488D_A0D1_F3637A11C263_.wvu.Rows" localSheetId="0" hidden="1">'IV-A-1 (WN) (1974-2008)'!#REF!,'IV-A-1 (WN) (1974-2008)'!#REF!,'IV-A-1 (WN) (1974-2008)'!#REF!,'IV-A-1 (WN) (1974-2008)'!#REF!,'IV-A-1 (WN) (1974-2008)'!#REF!,'IV-A-1 (WN) (1974-2008)'!#REF!</definedName>
  </definedNames>
  <calcPr calcId="191029"/>
  <customWorkbookViews>
    <customWorkbookView name="NL" guid="{194AB6D9-3551-421C-BFE5-E38CCD042DC3}" maximized="1" xWindow="-9" yWindow="-9" windowWidth="1938" windowHeight="1048" activeSheetId="39"/>
    <customWorkbookView name="FR" guid="{CFA84C5A-AF7E-4A2F-B4D2-2DECCCC0609E}" maximized="1" xWindow="-9" yWindow="-9" windowWidth="1938" windowHeight="1048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7" i="41" l="1"/>
  <c r="M47" i="41"/>
  <c r="N41" i="41"/>
  <c r="M41" i="41"/>
  <c r="N35" i="41"/>
  <c r="M35" i="41"/>
  <c r="N29" i="41"/>
  <c r="M29" i="41"/>
  <c r="N23" i="41"/>
  <c r="M23" i="41"/>
  <c r="N17" i="41"/>
  <c r="M17" i="41"/>
  <c r="N11" i="41"/>
  <c r="N54" i="41" s="1"/>
  <c r="M11" i="41"/>
  <c r="M54" i="41" s="1"/>
  <c r="E17" i="41" l="1"/>
  <c r="F47" i="41" l="1"/>
  <c r="L47" i="41" l="1"/>
  <c r="K47" i="41"/>
  <c r="J47" i="41"/>
  <c r="I47" i="41"/>
  <c r="H47" i="41"/>
  <c r="G47" i="41"/>
  <c r="E47" i="41"/>
  <c r="D47" i="41"/>
  <c r="C47" i="41"/>
  <c r="B47" i="41"/>
  <c r="L41" i="41"/>
  <c r="K41" i="41"/>
  <c r="J41" i="41"/>
  <c r="I41" i="41"/>
  <c r="H41" i="41"/>
  <c r="G41" i="41"/>
  <c r="F41" i="41"/>
  <c r="E41" i="41"/>
  <c r="D41" i="41"/>
  <c r="C41" i="41"/>
  <c r="B41" i="41"/>
  <c r="L35" i="41"/>
  <c r="K35" i="41"/>
  <c r="J35" i="41"/>
  <c r="I35" i="41"/>
  <c r="H35" i="41"/>
  <c r="G35" i="41"/>
  <c r="F35" i="41"/>
  <c r="E35" i="41"/>
  <c r="D35" i="41"/>
  <c r="C35" i="41"/>
  <c r="B35" i="41"/>
  <c r="L29" i="41"/>
  <c r="K29" i="41"/>
  <c r="J29" i="41"/>
  <c r="I29" i="41"/>
  <c r="H29" i="41"/>
  <c r="G29" i="41"/>
  <c r="F29" i="41"/>
  <c r="E29" i="41"/>
  <c r="D29" i="41"/>
  <c r="C29" i="41"/>
  <c r="B29" i="41"/>
  <c r="L23" i="41"/>
  <c r="K23" i="41"/>
  <c r="J23" i="41"/>
  <c r="I23" i="41"/>
  <c r="H23" i="41"/>
  <c r="G23" i="41"/>
  <c r="F23" i="41"/>
  <c r="E23" i="41"/>
  <c r="D23" i="41"/>
  <c r="C23" i="41"/>
  <c r="B23" i="41"/>
  <c r="AJ17" i="39"/>
  <c r="AI17" i="39"/>
  <c r="AH17" i="39"/>
  <c r="AG17" i="39"/>
  <c r="AF17" i="39"/>
  <c r="AE17" i="39"/>
  <c r="AD17" i="39"/>
  <c r="AC17" i="39"/>
  <c r="AB17" i="39"/>
  <c r="AA17" i="39"/>
  <c r="Z17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B17" i="39"/>
  <c r="L17" i="41"/>
  <c r="K17" i="41"/>
  <c r="J17" i="41"/>
  <c r="I17" i="41"/>
  <c r="H17" i="41"/>
  <c r="G17" i="41"/>
  <c r="F17" i="41"/>
  <c r="D17" i="41"/>
  <c r="C17" i="41"/>
  <c r="B17" i="41"/>
  <c r="L11" i="41"/>
  <c r="K11" i="41"/>
  <c r="J11" i="41"/>
  <c r="I11" i="41"/>
  <c r="H11" i="41"/>
  <c r="G11" i="41"/>
  <c r="F11" i="41"/>
  <c r="E11" i="41"/>
  <c r="D11" i="41"/>
  <c r="C11" i="41"/>
  <c r="B11" i="41"/>
  <c r="B11" i="40"/>
  <c r="C11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AG11" i="40"/>
  <c r="AH11" i="40"/>
  <c r="AI11" i="40"/>
  <c r="AJ11" i="40"/>
  <c r="AA17" i="40"/>
  <c r="AB17" i="40"/>
  <c r="AC17" i="40"/>
  <c r="AD17" i="40"/>
  <c r="AE17" i="40"/>
  <c r="AF17" i="40"/>
  <c r="AG17" i="40"/>
  <c r="AH17" i="40"/>
  <c r="AI17" i="40"/>
  <c r="AJ17" i="40"/>
  <c r="B23" i="40"/>
  <c r="C23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AG23" i="40"/>
  <c r="AH23" i="40"/>
  <c r="AI23" i="40"/>
  <c r="AJ23" i="40"/>
  <c r="B29" i="40"/>
  <c r="C29" i="40"/>
  <c r="D29" i="40"/>
  <c r="E29" i="40"/>
  <c r="F29" i="40"/>
  <c r="G29" i="40"/>
  <c r="H29" i="40"/>
  <c r="H35" i="40" s="1"/>
  <c r="I29" i="40"/>
  <c r="J29" i="40"/>
  <c r="K29" i="40"/>
  <c r="L29" i="40"/>
  <c r="M29" i="40"/>
  <c r="N29" i="40"/>
  <c r="O29" i="40"/>
  <c r="P29" i="40"/>
  <c r="Q29" i="40"/>
  <c r="R29" i="40"/>
  <c r="S29" i="40"/>
  <c r="T29" i="40"/>
  <c r="U29" i="40"/>
  <c r="V29" i="40"/>
  <c r="W29" i="40"/>
  <c r="X29" i="40"/>
  <c r="X35" i="40" s="1"/>
  <c r="Y29" i="40"/>
  <c r="Z29" i="40"/>
  <c r="AA29" i="40"/>
  <c r="AB29" i="40"/>
  <c r="AC29" i="40"/>
  <c r="AD29" i="40"/>
  <c r="AE29" i="40"/>
  <c r="AF29" i="40"/>
  <c r="AG29" i="40"/>
  <c r="AH29" i="40"/>
  <c r="AI29" i="40"/>
  <c r="AJ29" i="40"/>
  <c r="AJ35" i="40" s="1"/>
  <c r="G35" i="40" l="1"/>
  <c r="O35" i="40"/>
  <c r="T35" i="40"/>
  <c r="D35" i="40"/>
  <c r="B54" i="41"/>
  <c r="Z35" i="40"/>
  <c r="J35" i="40"/>
  <c r="AI35" i="40"/>
  <c r="AE35" i="40"/>
  <c r="W35" i="40"/>
  <c r="S35" i="40"/>
  <c r="K35" i="40"/>
  <c r="C35" i="40"/>
  <c r="AF35" i="40"/>
  <c r="AB35" i="40"/>
  <c r="AH35" i="40"/>
  <c r="AD35" i="40"/>
  <c r="V35" i="40"/>
  <c r="R35" i="40"/>
  <c r="N35" i="40"/>
  <c r="F35" i="40"/>
  <c r="B35" i="40"/>
  <c r="P35" i="40"/>
  <c r="L35" i="40"/>
  <c r="AA35" i="40"/>
  <c r="AG35" i="40"/>
  <c r="Y35" i="40"/>
  <c r="Q35" i="40"/>
  <c r="I35" i="40"/>
  <c r="AC35" i="40"/>
  <c r="U35" i="40"/>
  <c r="M35" i="40"/>
  <c r="E35" i="40"/>
  <c r="K54" i="41"/>
  <c r="L54" i="41"/>
  <c r="H54" i="41"/>
  <c r="I54" i="41"/>
  <c r="E54" i="41"/>
  <c r="J54" i="41"/>
  <c r="G54" i="41"/>
  <c r="F54" i="41"/>
  <c r="D54" i="41"/>
  <c r="C54" i="41"/>
  <c r="M35" i="39" l="1"/>
  <c r="J41" i="39" l="1"/>
  <c r="AJ35" i="39" l="1"/>
  <c r="AI35" i="39"/>
  <c r="AH35" i="39"/>
  <c r="AG35" i="39"/>
  <c r="AF35" i="39"/>
  <c r="AE35" i="39"/>
  <c r="AD35" i="39"/>
  <c r="AC35" i="39"/>
  <c r="AB35" i="39"/>
  <c r="AA35" i="39"/>
  <c r="Z35" i="39"/>
  <c r="Y35" i="39"/>
  <c r="X35" i="39"/>
  <c r="W35" i="39"/>
  <c r="V35" i="39"/>
  <c r="U35" i="39"/>
  <c r="T35" i="39"/>
  <c r="S35" i="39"/>
  <c r="R35" i="39"/>
  <c r="Q35" i="39"/>
  <c r="P35" i="39"/>
  <c r="O35" i="39"/>
  <c r="N35" i="39"/>
  <c r="L35" i="39"/>
  <c r="K35" i="39"/>
  <c r="J35" i="39"/>
  <c r="I35" i="39"/>
  <c r="H35" i="39"/>
  <c r="G35" i="39"/>
  <c r="F35" i="39"/>
  <c r="D35" i="39"/>
  <c r="C35" i="39"/>
  <c r="B35" i="39"/>
  <c r="E35" i="39"/>
  <c r="AJ41" i="39"/>
  <c r="AI41" i="39"/>
  <c r="AH41" i="39"/>
  <c r="AG41" i="39"/>
  <c r="AF41" i="39"/>
  <c r="AE41" i="39"/>
  <c r="AD41" i="39"/>
  <c r="AC41" i="39"/>
  <c r="AB41" i="39"/>
  <c r="AA41" i="39"/>
  <c r="Z41" i="39"/>
  <c r="Y41" i="39"/>
  <c r="X41" i="39"/>
  <c r="W41" i="39"/>
  <c r="V41" i="39"/>
  <c r="U41" i="39"/>
  <c r="T41" i="39"/>
  <c r="S41" i="39"/>
  <c r="R41" i="39"/>
  <c r="Q41" i="39"/>
  <c r="P41" i="39"/>
  <c r="O41" i="39"/>
  <c r="N41" i="39"/>
  <c r="M41" i="39"/>
  <c r="L41" i="39"/>
  <c r="K41" i="39"/>
  <c r="I41" i="39"/>
  <c r="H41" i="39"/>
  <c r="G41" i="39"/>
  <c r="F41" i="39"/>
  <c r="E41" i="39"/>
  <c r="D41" i="39"/>
  <c r="C41" i="39"/>
  <c r="B41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B29" i="39"/>
  <c r="AJ23" i="39"/>
  <c r="AI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K23" i="39"/>
  <c r="J23" i="39"/>
  <c r="I23" i="39"/>
  <c r="H23" i="39"/>
  <c r="G23" i="39"/>
  <c r="F23" i="39"/>
  <c r="E23" i="39"/>
  <c r="D23" i="39"/>
  <c r="C23" i="39"/>
  <c r="B23" i="39"/>
  <c r="AJ11" i="39"/>
  <c r="AI11" i="39"/>
  <c r="AH11" i="39"/>
  <c r="AG11" i="39"/>
  <c r="AF11" i="39"/>
  <c r="AE11" i="39"/>
  <c r="AD11" i="39"/>
  <c r="AC11" i="39"/>
  <c r="AB11" i="39"/>
  <c r="AA11" i="39"/>
  <c r="Z11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B11" i="39"/>
  <c r="B48" i="39" s="1"/>
  <c r="AH48" i="39" l="1"/>
  <c r="G48" i="39"/>
  <c r="C48" i="39"/>
  <c r="U48" i="39"/>
  <c r="D48" i="39"/>
  <c r="AB48" i="39"/>
  <c r="E48" i="39"/>
  <c r="I48" i="39"/>
  <c r="AC48" i="39"/>
  <c r="N48" i="39"/>
  <c r="R48" i="39"/>
  <c r="AJ48" i="39"/>
  <c r="AI48" i="39"/>
  <c r="AG48" i="39"/>
  <c r="AF48" i="39"/>
  <c r="AE48" i="39"/>
  <c r="AD48" i="39"/>
  <c r="AA48" i="39"/>
  <c r="Z48" i="39"/>
  <c r="Y48" i="39"/>
  <c r="X48" i="39"/>
  <c r="W48" i="39"/>
  <c r="V48" i="39"/>
  <c r="T48" i="39"/>
  <c r="S48" i="39"/>
  <c r="Q48" i="39"/>
  <c r="P48" i="39"/>
  <c r="O48" i="39"/>
  <c r="M48" i="39"/>
  <c r="L48" i="39"/>
  <c r="K48" i="39"/>
  <c r="J48" i="39"/>
  <c r="H48" i="39"/>
  <c r="F48" i="39"/>
</calcChain>
</file>

<file path=xl/sharedStrings.xml><?xml version="1.0" encoding="utf-8"?>
<sst xmlns="http://schemas.openxmlformats.org/spreadsheetml/2006/main" count="417" uniqueCount="88">
  <si>
    <t xml:space="preserve">Perimeter: Sociale zekerheid 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</si>
  <si>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</si>
  <si>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</si>
  <si>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</si>
  <si>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</si>
  <si>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</si>
  <si>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</si>
  <si>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</si>
  <si>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</si>
  <si>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</si>
  <si>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</si>
  <si>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</si>
  <si>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</si>
  <si>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</si>
  <si>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</si>
  <si>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</si>
  <si>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</si>
  <si>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</si>
  <si>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</si>
  <si>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</si>
  <si>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</si>
  <si>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</si>
  <si>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</si>
  <si>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</si>
  <si>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</si>
  <si>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</si>
  <si>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</si>
  <si>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</si>
  <si>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</si>
  <si>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</si>
  <si>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</si>
  <si>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</si>
  <si>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</si>
  <si>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</si>
  <si>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</si>
  <si>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</si>
  <si>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 xml:space="preserve">Periode: 1974-2008  </t>
  </si>
  <si>
    <t xml:space="preserve">   gerechtigden</t>
  </si>
  <si>
    <t xml:space="preserve">   personen ten laste</t>
  </si>
  <si>
    <t xml:space="preserve">      echtgenoten</t>
  </si>
  <si>
    <t xml:space="preserve">      ascendenten</t>
  </si>
  <si>
    <t xml:space="preserve">      descendenten</t>
  </si>
  <si>
    <t>Invaliden</t>
  </si>
  <si>
    <t>Mindervaliden</t>
  </si>
  <si>
    <t>Gepensioneerden</t>
  </si>
  <si>
    <t>-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</si>
  <si>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</si>
  <si>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</si>
  <si>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</si>
  <si>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</si>
  <si>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</si>
  <si>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</si>
  <si>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</si>
  <si>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</si>
  <si>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      ascendenten </t>
  </si>
  <si>
    <t xml:space="preserve">      descendenten </t>
  </si>
  <si>
    <t xml:space="preserve">Weduwen en wezen </t>
  </si>
  <si>
    <t xml:space="preserve">   gerechtigden </t>
  </si>
  <si>
    <t xml:space="preserve">   personen ten laste </t>
  </si>
  <si>
    <t xml:space="preserve">      echtgenoten </t>
  </si>
  <si>
    <t xml:space="preserve">Kloostergemeenschappen </t>
  </si>
  <si>
    <t xml:space="preserve">Ingeschrevenen in het Rijksregister </t>
  </si>
  <si>
    <t xml:space="preserve">Niet verzekerde gerechtigden </t>
  </si>
  <si>
    <t xml:space="preserve">Totaal </t>
  </si>
  <si>
    <t xml:space="preserve">Gepensioneerden </t>
  </si>
  <si>
    <t xml:space="preserve">Invaliden </t>
  </si>
  <si>
    <t xml:space="preserve">Mindervaliden </t>
  </si>
  <si>
    <t xml:space="preserve">Titel: Ledental per categorie rechthebbenden (30 juni) </t>
  </si>
  <si>
    <t xml:space="preserve">Bron: RIZIV, FOD Sociale zekerheid </t>
  </si>
  <si>
    <t>Bron: RIZIV, FOD Sociale Zekerheid</t>
  </si>
  <si>
    <t>echtgenoten</t>
  </si>
  <si>
    <t>ascendenten</t>
  </si>
  <si>
    <t>descendenten</t>
  </si>
  <si>
    <r>
      <t xml:space="preserve">Actieven </t>
    </r>
    <r>
      <rPr>
        <b/>
        <vertAlign val="superscript"/>
        <sz val="12"/>
        <color rgb="FF333399"/>
        <rFont val="Century Gothic"/>
        <family val="2"/>
      </rPr>
      <t>(1)</t>
    </r>
  </si>
  <si>
    <r>
      <t xml:space="preserve">Actieven </t>
    </r>
    <r>
      <rPr>
        <b/>
        <vertAlign val="superscript"/>
        <sz val="12"/>
        <color rgb="FF333399"/>
        <rFont val="Century Gothic"/>
        <family val="2"/>
      </rPr>
      <t>(1)</t>
    </r>
    <r>
      <rPr>
        <b/>
        <sz val="12"/>
        <color rgb="FF333399"/>
        <rFont val="Century Gothic"/>
        <family val="2"/>
      </rPr>
      <t xml:space="preserve"> </t>
    </r>
  </si>
  <si>
    <r>
      <rPr>
        <vertAlign val="superscript"/>
        <sz val="11"/>
        <color rgb="FF333399"/>
        <rFont val="Century Gothic"/>
        <family val="2"/>
      </rPr>
      <t>(1)</t>
    </r>
    <r>
      <rPr>
        <sz val="11"/>
        <color rgb="FF333399"/>
        <rFont val="Century Gothic"/>
        <family val="2"/>
      </rPr>
      <t xml:space="preserve"> Vóór 1999: inclusief invaliden </t>
    </r>
  </si>
  <si>
    <r>
      <rPr>
        <vertAlign val="superscript"/>
        <sz val="11"/>
        <color rgb="FF333399"/>
        <rFont val="Century Gothic"/>
        <family val="2"/>
      </rPr>
      <t xml:space="preserve">(1) </t>
    </r>
    <r>
      <rPr>
        <sz val="11"/>
        <color rgb="FF333399"/>
        <rFont val="Century Gothic"/>
        <family val="2"/>
      </rPr>
      <t xml:space="preserve">Vóór 1999: inclusief invaliden </t>
    </r>
  </si>
  <si>
    <r>
      <rPr>
        <vertAlign val="superscript"/>
        <sz val="11"/>
        <color rgb="FF333399"/>
        <rFont val="Century Gothic"/>
        <family val="2"/>
      </rPr>
      <t>(1)</t>
    </r>
    <r>
      <rPr>
        <sz val="11"/>
        <color rgb="FF333399"/>
        <rFont val="Century Gothic"/>
        <family val="2"/>
      </rPr>
      <t xml:space="preserve"> Werkenden, UVW-Werkzoekenden, UWV-niet-werkzoekenden en bruggepensioneerden</t>
    </r>
  </si>
  <si>
    <t xml:space="preserve">2017 </t>
  </si>
  <si>
    <t xml:space="preserve">2018 </t>
  </si>
  <si>
    <t xml:space="preserve">Periode: 2006-2018 </t>
  </si>
  <si>
    <t>Stelsel: Werknemers</t>
  </si>
  <si>
    <t>Tak: Geneeskundige verzorging</t>
  </si>
  <si>
    <t>Update: Januari 2020</t>
  </si>
  <si>
    <t>Eenheden: Aantal</t>
  </si>
  <si>
    <t>Stelsel: Zelfstandigen</t>
  </si>
  <si>
    <t xml:space="preserve">Stelsel: Werknemers  +  zelfstandigen </t>
  </si>
  <si>
    <t xml:space="preserve">Update: Januari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</si>
</sst>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30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1"/>
      <name val="Century Gothic"/>
      <family val="2"/>
    </font>
    <font>
      <sz val="12"/>
      <color rgb="FF333399"/>
      <name val="Century Gothic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rgb="FF333399"/>
      <name val="Century Gothic"/>
      <family val="2"/>
    </font>
    <font>
      <b/>
      <vertAlign val="superscript"/>
      <sz val="12"/>
      <color rgb="FF333399"/>
      <name val="Century Gothic"/>
      <family val="2"/>
    </font>
    <font>
      <b/>
      <i/>
      <sz val="12"/>
      <color rgb="FF333399"/>
      <name val="Century Gothic"/>
      <family val="2"/>
    </font>
    <font>
      <sz val="12"/>
      <name val="Arial"/>
      <family val="2"/>
    </font>
    <font>
      <sz val="12"/>
      <name val="Century Gothic"/>
      <family val="2"/>
    </font>
    <font>
      <i/>
      <sz val="12"/>
      <color rgb="FF333399"/>
      <name val="Century Gothic"/>
      <family val="2"/>
    </font>
    <font>
      <vertAlign val="superscript"/>
      <sz val="11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 style="medium">
        <color rgb="FF333399"/>
      </right>
      <top/>
      <bottom/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81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quotePrefix="1" applyFont="1" applyFill="1" applyBorder="1" applyAlignment="1">
      <alignment horizontal="left" vertical="top" wrapText="1" indent="1"/>
    </xf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164" fontId="13" fillId="7" borderId="0" xfId="0" applyNumberFormat="1" applyFont="1" applyFill="1" applyBorder="1" applyAlignment="1"/>
    <xf numFmtId="0" fontId="11" fillId="7" borderId="0" xfId="0" applyFont="1" applyFill="1" applyAlignment="1">
      <alignment vertical="center"/>
    </xf>
    <xf numFmtId="164" fontId="10" fillId="7" borderId="0" xfId="0" applyNumberFormat="1" applyFont="1" applyFill="1" applyBorder="1"/>
    <xf numFmtId="0" fontId="13" fillId="7" borderId="0" xfId="0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Alignment="1"/>
    <xf numFmtId="0" fontId="13" fillId="7" borderId="0" xfId="0" applyFont="1" applyFill="1"/>
    <xf numFmtId="0" fontId="11" fillId="7" borderId="0" xfId="0" applyFont="1" applyFill="1" applyAlignment="1"/>
    <xf numFmtId="164" fontId="11" fillId="7" borderId="0" xfId="0" applyNumberFormat="1" applyFont="1" applyFill="1" applyBorder="1" applyAlignment="1">
      <alignment vertical="center"/>
    </xf>
    <xf numFmtId="164" fontId="13" fillId="7" borderId="0" xfId="0" applyNumberFormat="1" applyFont="1" applyFill="1" applyBorder="1"/>
    <xf numFmtId="0" fontId="11" fillId="7" borderId="0" xfId="0" quotePrefix="1" applyFont="1" applyFill="1" applyBorder="1" applyAlignment="1">
      <alignment horizontal="left" indent="1"/>
    </xf>
    <xf numFmtId="0" fontId="13" fillId="7" borderId="0" xfId="0" applyFont="1" applyFill="1" applyBorder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0" fontId="14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3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164" fontId="18" fillId="0" borderId="10" xfId="0" applyNumberFormat="1" applyFont="1" applyBorder="1"/>
    <xf numFmtId="164" fontId="17" fillId="0" borderId="11" xfId="0" applyNumberFormat="1" applyFont="1" applyBorder="1" applyAlignment="1">
      <alignment vertical="top"/>
    </xf>
    <xf numFmtId="0" fontId="19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/>
    <xf numFmtId="0" fontId="13" fillId="7" borderId="0" xfId="0" applyFont="1" applyFill="1" applyBorder="1" applyAlignment="1">
      <alignment horizontal="left"/>
    </xf>
    <xf numFmtId="165" fontId="13" fillId="8" borderId="0" xfId="0" quotePrefix="1" applyNumberFormat="1" applyFont="1" applyFill="1" applyBorder="1" applyAlignment="1">
      <alignment horizontal="left" vertical="center" indent="1"/>
    </xf>
    <xf numFmtId="0" fontId="0" fillId="0" borderId="0" xfId="0" applyAlignment="1"/>
    <xf numFmtId="0" fontId="14" fillId="7" borderId="13" xfId="0" quotePrefix="1" applyFont="1" applyFill="1" applyBorder="1" applyAlignment="1">
      <alignment horizontal="left" vertical="center" wrapText="1" indent="1"/>
    </xf>
    <xf numFmtId="0" fontId="13" fillId="7" borderId="0" xfId="0" quotePrefix="1" applyFont="1" applyFill="1" applyBorder="1" applyAlignment="1">
      <alignment horizontal="left" vertical="center" indent="2"/>
    </xf>
    <xf numFmtId="0" fontId="21" fillId="0" borderId="0" xfId="0" applyFont="1"/>
    <xf numFmtId="0" fontId="22" fillId="0" borderId="0" xfId="0" applyFont="1"/>
    <xf numFmtId="164" fontId="20" fillId="7" borderId="0" xfId="0" applyNumberFormat="1" applyFont="1" applyFill="1" applyBorder="1" applyAlignment="1">
      <alignment vertical="center"/>
    </xf>
    <xf numFmtId="164" fontId="23" fillId="7" borderId="0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3" fillId="0" borderId="14" xfId="0" quotePrefix="1" applyFont="1" applyBorder="1" applyAlignment="1">
      <alignment horizontal="left" vertical="center" indent="2"/>
    </xf>
    <xf numFmtId="164" fontId="23" fillId="0" borderId="9" xfId="0" applyNumberFormat="1" applyFont="1" applyBorder="1" applyAlignment="1">
      <alignment vertical="center"/>
    </xf>
    <xf numFmtId="0" fontId="25" fillId="0" borderId="12" xfId="0" quotePrefix="1" applyFont="1" applyBorder="1" applyAlignment="1">
      <alignment horizontal="left" vertical="center" indent="2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0" fillId="0" borderId="12" xfId="0" quotePrefix="1" applyFont="1" applyBorder="1" applyAlignment="1">
      <alignment horizontal="left" vertical="center" indent="2"/>
    </xf>
    <xf numFmtId="0" fontId="23" fillId="0" borderId="12" xfId="0" quotePrefix="1" applyFont="1" applyBorder="1" applyAlignment="1">
      <alignment horizontal="left" vertical="center" indent="2"/>
    </xf>
    <xf numFmtId="164" fontId="20" fillId="7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8" fillId="7" borderId="0" xfId="0" applyNumberFormat="1" applyFont="1" applyFill="1" applyBorder="1" applyAlignment="1">
      <alignment vertical="center"/>
    </xf>
    <xf numFmtId="0" fontId="23" fillId="7" borderId="14" xfId="0" quotePrefix="1" applyFont="1" applyFill="1" applyBorder="1" applyAlignment="1">
      <alignment horizontal="left" vertical="center" indent="2"/>
    </xf>
    <xf numFmtId="164" fontId="23" fillId="7" borderId="9" xfId="0" applyNumberFormat="1" applyFont="1" applyFill="1" applyBorder="1" applyAlignment="1">
      <alignment vertical="center"/>
    </xf>
    <xf numFmtId="164" fontId="23" fillId="8" borderId="0" xfId="0" applyNumberFormat="1" applyFont="1" applyFill="1" applyBorder="1" applyAlignment="1">
      <alignment vertical="center"/>
    </xf>
    <xf numFmtId="0" fontId="14" fillId="7" borderId="0" xfId="0" applyFont="1" applyFill="1" applyAlignment="1">
      <alignment horizontal="left" vertical="center" indent="1"/>
    </xf>
    <xf numFmtId="0" fontId="13" fillId="0" borderId="0" xfId="0" applyFont="1" applyAlignment="1"/>
    <xf numFmtId="3" fontId="23" fillId="7" borderId="0" xfId="0" applyNumberFormat="1" applyFont="1" applyFill="1" applyBorder="1" applyAlignment="1">
      <alignment vertical="center"/>
    </xf>
    <xf numFmtId="0" fontId="13" fillId="0" borderId="0" xfId="0" applyFont="1" applyAlignment="1">
      <alignment horizontal="left" indent="2"/>
    </xf>
    <xf numFmtId="0" fontId="0" fillId="0" borderId="0" xfId="0" applyAlignment="1"/>
    <xf numFmtId="0" fontId="19" fillId="0" borderId="0" xfId="0" applyFont="1" applyAlignment="1">
      <alignment horizontal="left" vertical="center"/>
    </xf>
    <xf numFmtId="0" fontId="14" fillId="7" borderId="16" xfId="0" quotePrefix="1" applyFont="1" applyFill="1" applyBorder="1" applyAlignment="1">
      <alignment horizontal="left" vertical="center" wrapText="1" indent="1"/>
    </xf>
    <xf numFmtId="0" fontId="23" fillId="7" borderId="17" xfId="0" quotePrefix="1" applyFont="1" applyFill="1" applyBorder="1" applyAlignment="1">
      <alignment horizontal="left" vertical="center" indent="1"/>
    </xf>
    <xf numFmtId="0" fontId="25" fillId="7" borderId="15" xfId="0" quotePrefix="1" applyFont="1" applyFill="1" applyBorder="1" applyAlignment="1">
      <alignment horizontal="left" vertical="center" indent="1"/>
    </xf>
    <xf numFmtId="0" fontId="20" fillId="7" borderId="15" xfId="0" quotePrefix="1" applyFont="1" applyFill="1" applyBorder="1" applyAlignment="1">
      <alignment horizontal="left" vertical="center" indent="1"/>
    </xf>
    <xf numFmtId="0" fontId="23" fillId="7" borderId="15" xfId="0" quotePrefix="1" applyFont="1" applyFill="1" applyBorder="1" applyAlignment="1">
      <alignment horizontal="left" vertical="center" indent="1"/>
    </xf>
    <xf numFmtId="0" fontId="23" fillId="7" borderId="15" xfId="0" quotePrefix="1" applyFont="1" applyFill="1" applyBorder="1" applyAlignment="1">
      <alignment horizontal="left" vertical="center" wrapText="1" indent="1"/>
    </xf>
    <xf numFmtId="0" fontId="20" fillId="7" borderId="15" xfId="0" quotePrefix="1" applyFont="1" applyFill="1" applyBorder="1" applyAlignment="1">
      <alignment horizontal="left" vertical="center" indent="3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O200"/>
  <sheetViews>
    <sheetView showGridLines="0" zoomScale="75" zoomScaleNormal="75" workbookViewId="0"/>
  </sheetViews>
  <sheetFormatPr defaultColWidth="11.42578125" defaultRowHeight="13.5" x14ac:dyDescent="0.25"/>
  <cols>
    <col min="1" max="1" width="54.7109375" style="2" customWidth="1"/>
    <col min="2" max="4" width="19.7109375" style="2" customWidth="1"/>
    <col min="5" max="6" width="19.7109375" style="1" customWidth="1"/>
    <col min="7" max="36" width="19.7109375" style="2" customWidth="1"/>
    <col min="37" max="16384" width="11.42578125" style="2"/>
  </cols>
  <sheetData>
    <row r="1" spans="1:36" ht="20.25" customHeight="1" x14ac:dyDescent="0.25">
      <c r="A1" s="68" t="s">
        <v>67</v>
      </c>
    </row>
    <row r="2" spans="1:36" s="28" customFormat="1" ht="16.5" x14ac:dyDescent="0.2">
      <c r="A2" s="46" t="s">
        <v>0</v>
      </c>
      <c r="B2" s="25"/>
      <c r="C2" s="26"/>
      <c r="D2" s="26"/>
      <c r="E2" s="26"/>
      <c r="F2" s="26"/>
      <c r="G2" s="26"/>
      <c r="H2" s="26"/>
      <c r="I2" s="26"/>
      <c r="J2" s="26"/>
      <c r="K2" s="27"/>
      <c r="L2" s="27"/>
    </row>
    <row r="3" spans="1:36" s="28" customFormat="1" ht="16.5" x14ac:dyDescent="0.2">
      <c r="A3" s="46" t="s">
        <v>81</v>
      </c>
      <c r="B3" s="25"/>
      <c r="C3" s="26"/>
      <c r="D3" s="26"/>
      <c r="E3" s="26"/>
      <c r="F3" s="26"/>
      <c r="G3" s="26"/>
      <c r="H3" s="26"/>
      <c r="I3" s="26"/>
      <c r="J3" s="26"/>
      <c r="K3" s="27"/>
      <c r="L3" s="27"/>
    </row>
    <row r="4" spans="1:36" s="28" customFormat="1" ht="16.5" x14ac:dyDescent="0.2">
      <c r="A4" s="46" t="s">
        <v>82</v>
      </c>
      <c r="B4" s="25"/>
      <c r="C4" s="26"/>
      <c r="D4" s="26"/>
      <c r="E4" s="26"/>
      <c r="F4" s="26"/>
      <c r="G4" s="26"/>
      <c r="H4" s="26"/>
      <c r="I4" s="26"/>
      <c r="J4" s="26"/>
      <c r="K4" s="27"/>
      <c r="L4" s="27"/>
    </row>
    <row r="5" spans="1:36" s="28" customFormat="1" ht="16.5" x14ac:dyDescent="0.2">
      <c r="A5" s="46" t="s">
        <v>36</v>
      </c>
      <c r="B5" s="25"/>
      <c r="C5" s="26"/>
      <c r="D5" s="26"/>
      <c r="E5" s="26"/>
      <c r="F5" s="26"/>
      <c r="G5" s="26"/>
      <c r="H5" s="26"/>
      <c r="I5" s="26"/>
      <c r="J5" s="26"/>
      <c r="K5" s="27"/>
      <c r="L5" s="27"/>
    </row>
    <row r="6" spans="1:36" s="28" customFormat="1" ht="16.5" x14ac:dyDescent="0.2">
      <c r="A6" s="46" t="s">
        <v>83</v>
      </c>
      <c r="B6" s="25"/>
      <c r="C6" s="26"/>
      <c r="D6" s="26"/>
      <c r="E6" s="26"/>
      <c r="F6" s="26"/>
      <c r="G6" s="26"/>
      <c r="H6" s="26"/>
      <c r="I6" s="26"/>
      <c r="J6" s="26"/>
      <c r="K6" s="27"/>
      <c r="L6" s="27"/>
    </row>
    <row r="7" spans="1:36" s="28" customFormat="1" ht="16.5" x14ac:dyDescent="0.2">
      <c r="A7" s="46" t="s">
        <v>84</v>
      </c>
      <c r="B7" s="25"/>
      <c r="C7" s="26"/>
      <c r="D7" s="26"/>
      <c r="E7" s="26"/>
      <c r="F7" s="26"/>
      <c r="G7" s="26"/>
      <c r="H7" s="26"/>
      <c r="I7" s="26"/>
      <c r="J7" s="26"/>
      <c r="K7" s="27"/>
      <c r="L7" s="27"/>
    </row>
    <row r="8" spans="1:36" s="28" customFormat="1" ht="16.5" x14ac:dyDescent="0.2">
      <c r="A8" s="46" t="s">
        <v>68</v>
      </c>
      <c r="B8" s="25"/>
      <c r="C8" s="26"/>
      <c r="D8" s="26"/>
      <c r="E8" s="26"/>
      <c r="F8" s="26"/>
      <c r="G8" s="26"/>
      <c r="H8" s="26"/>
      <c r="I8" s="26"/>
      <c r="J8" s="26"/>
      <c r="K8" s="27"/>
      <c r="L8" s="27"/>
    </row>
    <row r="9" spans="1:36" ht="15" customHeight="1" x14ac:dyDescent="0.25">
      <c r="B9" s="22"/>
      <c r="C9" s="29"/>
      <c r="D9" s="30"/>
    </row>
    <row r="10" spans="1:36" ht="24.95" customHeight="1" thickBot="1" x14ac:dyDescent="0.3">
      <c r="A10" s="74"/>
      <c r="B10" s="24" t="s">
        <v>1</v>
      </c>
      <c r="C10" s="24" t="s">
        <v>2</v>
      </c>
      <c r="D10" s="24" t="s">
        <v>3</v>
      </c>
      <c r="E10" s="24" t="s">
        <v>4</v>
      </c>
      <c r="F10" s="24" t="s">
        <v>5</v>
      </c>
      <c r="G10" s="24" t="s">
        <v>6</v>
      </c>
      <c r="H10" s="24" t="s">
        <v>7</v>
      </c>
      <c r="I10" s="24" t="s">
        <v>8</v>
      </c>
      <c r="J10" s="24" t="s">
        <v>9</v>
      </c>
      <c r="K10" s="24" t="s">
        <v>10</v>
      </c>
      <c r="L10" s="24" t="s">
        <v>11</v>
      </c>
      <c r="M10" s="24" t="s">
        <v>12</v>
      </c>
      <c r="N10" s="24" t="s">
        <v>13</v>
      </c>
      <c r="O10" s="24" t="s">
        <v>14</v>
      </c>
      <c r="P10" s="24" t="s">
        <v>15</v>
      </c>
      <c r="Q10" s="24" t="s">
        <v>16</v>
      </c>
      <c r="R10" s="24" t="s">
        <v>17</v>
      </c>
      <c r="S10" s="24" t="s">
        <v>18</v>
      </c>
      <c r="T10" s="24" t="s">
        <v>19</v>
      </c>
      <c r="U10" s="24" t="s">
        <v>20</v>
      </c>
      <c r="V10" s="24" t="s">
        <v>21</v>
      </c>
      <c r="W10" s="24" t="s">
        <v>22</v>
      </c>
      <c r="X10" s="24" t="s">
        <v>23</v>
      </c>
      <c r="Y10" s="24" t="s">
        <v>24</v>
      </c>
      <c r="Z10" s="24" t="s">
        <v>25</v>
      </c>
      <c r="AA10" s="24" t="s">
        <v>26</v>
      </c>
      <c r="AB10" s="24" t="s">
        <v>27</v>
      </c>
      <c r="AC10" s="24" t="s">
        <v>28</v>
      </c>
      <c r="AD10" s="24" t="s">
        <v>29</v>
      </c>
      <c r="AE10" s="24" t="s">
        <v>30</v>
      </c>
      <c r="AF10" s="24" t="s">
        <v>31</v>
      </c>
      <c r="AG10" s="24" t="s">
        <v>32</v>
      </c>
      <c r="AH10" s="24" t="s">
        <v>33</v>
      </c>
      <c r="AI10" s="24" t="s">
        <v>34</v>
      </c>
      <c r="AJ10" s="24" t="s">
        <v>35</v>
      </c>
    </row>
    <row r="11" spans="1:36" s="17" customFormat="1" ht="24.95" customHeight="1" x14ac:dyDescent="0.2">
      <c r="A11" s="75" t="s">
        <v>74</v>
      </c>
      <c r="B11" s="66">
        <f t="shared" ref="B11:AJ11" si="0">SUM(B12:B16)</f>
        <v>6494164</v>
      </c>
      <c r="C11" s="66">
        <f t="shared" si="0"/>
        <v>6567255</v>
      </c>
      <c r="D11" s="66">
        <f t="shared" si="0"/>
        <v>6601486</v>
      </c>
      <c r="E11" s="66">
        <f t="shared" si="0"/>
        <v>6624968</v>
      </c>
      <c r="F11" s="66">
        <f t="shared" si="0"/>
        <v>6668983</v>
      </c>
      <c r="G11" s="66">
        <f t="shared" si="0"/>
        <v>6678782</v>
      </c>
      <c r="H11" s="66">
        <f t="shared" si="0"/>
        <v>6525972</v>
      </c>
      <c r="I11" s="66">
        <f t="shared" si="0"/>
        <v>6545066</v>
      </c>
      <c r="J11" s="66">
        <f t="shared" si="0"/>
        <v>6538322</v>
      </c>
      <c r="K11" s="66">
        <f t="shared" si="0"/>
        <v>6499959</v>
      </c>
      <c r="L11" s="66">
        <f t="shared" si="0"/>
        <v>6429754</v>
      </c>
      <c r="M11" s="66">
        <f t="shared" si="0"/>
        <v>6412020</v>
      </c>
      <c r="N11" s="66">
        <f t="shared" si="0"/>
        <v>6421885</v>
      </c>
      <c r="O11" s="66">
        <f t="shared" si="0"/>
        <v>6404902</v>
      </c>
      <c r="P11" s="66">
        <f t="shared" si="0"/>
        <v>6385372</v>
      </c>
      <c r="Q11" s="66">
        <f t="shared" si="0"/>
        <v>6399012</v>
      </c>
      <c r="R11" s="66">
        <f t="shared" si="0"/>
        <v>6450855</v>
      </c>
      <c r="S11" s="66">
        <f t="shared" si="0"/>
        <v>6560111</v>
      </c>
      <c r="T11" s="66">
        <f t="shared" si="0"/>
        <v>6621550</v>
      </c>
      <c r="U11" s="66">
        <f t="shared" si="0"/>
        <v>6523847</v>
      </c>
      <c r="V11" s="66">
        <f t="shared" si="0"/>
        <v>6522645</v>
      </c>
      <c r="W11" s="66">
        <f t="shared" si="0"/>
        <v>6525855</v>
      </c>
      <c r="X11" s="66">
        <f t="shared" si="0"/>
        <v>6530664</v>
      </c>
      <c r="Y11" s="66">
        <f t="shared" si="0"/>
        <v>6555833</v>
      </c>
      <c r="Z11" s="66">
        <f t="shared" si="0"/>
        <v>6582869</v>
      </c>
      <c r="AA11" s="66">
        <f t="shared" si="0"/>
        <v>6465276</v>
      </c>
      <c r="AB11" s="66">
        <f t="shared" si="0"/>
        <v>6495144</v>
      </c>
      <c r="AC11" s="66">
        <f t="shared" si="0"/>
        <v>6541024</v>
      </c>
      <c r="AD11" s="66">
        <f t="shared" si="0"/>
        <v>6572825</v>
      </c>
      <c r="AE11" s="66">
        <f t="shared" si="0"/>
        <v>6613021</v>
      </c>
      <c r="AF11" s="66">
        <f t="shared" si="0"/>
        <v>6650178</v>
      </c>
      <c r="AG11" s="66">
        <f t="shared" si="0"/>
        <v>6691321</v>
      </c>
      <c r="AH11" s="66">
        <f t="shared" si="0"/>
        <v>6740272</v>
      </c>
      <c r="AI11" s="66">
        <f t="shared" si="0"/>
        <v>6700641</v>
      </c>
      <c r="AJ11" s="66">
        <f t="shared" si="0"/>
        <v>6734800</v>
      </c>
    </row>
    <row r="12" spans="1:36" s="17" customFormat="1" ht="24.95" customHeight="1" x14ac:dyDescent="0.2">
      <c r="A12" s="76" t="s">
        <v>57</v>
      </c>
      <c r="B12" s="52">
        <v>3020996</v>
      </c>
      <c r="C12" s="52">
        <v>3095099</v>
      </c>
      <c r="D12" s="52">
        <v>3136708</v>
      </c>
      <c r="E12" s="52">
        <v>3180741</v>
      </c>
      <c r="F12" s="52">
        <v>3241195</v>
      </c>
      <c r="G12" s="52">
        <v>3277679</v>
      </c>
      <c r="H12" s="52">
        <v>3311289</v>
      </c>
      <c r="I12" s="52">
        <v>3349112</v>
      </c>
      <c r="J12" s="52">
        <v>3367714</v>
      </c>
      <c r="K12" s="52">
        <v>3381589</v>
      </c>
      <c r="L12" s="52">
        <v>3406556</v>
      </c>
      <c r="M12" s="52">
        <v>3428669</v>
      </c>
      <c r="N12" s="52">
        <v>3470471</v>
      </c>
      <c r="O12" s="52">
        <v>3494247</v>
      </c>
      <c r="P12" s="52">
        <v>3525719</v>
      </c>
      <c r="Q12" s="52">
        <v>3572676</v>
      </c>
      <c r="R12" s="52">
        <v>3636496</v>
      </c>
      <c r="S12" s="52">
        <v>3703554</v>
      </c>
      <c r="T12" s="52">
        <v>3759447</v>
      </c>
      <c r="U12" s="52">
        <v>3695816</v>
      </c>
      <c r="V12" s="52">
        <v>3705170</v>
      </c>
      <c r="W12" s="52">
        <v>3717193</v>
      </c>
      <c r="X12" s="52">
        <v>3733694</v>
      </c>
      <c r="Y12" s="52">
        <v>3763756</v>
      </c>
      <c r="Z12" s="52">
        <v>3810002</v>
      </c>
      <c r="AA12" s="52">
        <v>3823561</v>
      </c>
      <c r="AB12" s="52">
        <v>3876982</v>
      </c>
      <c r="AC12" s="52">
        <v>3938287</v>
      </c>
      <c r="AD12" s="52">
        <v>3982596</v>
      </c>
      <c r="AE12" s="52">
        <v>4030906</v>
      </c>
      <c r="AF12" s="52">
        <v>4061057</v>
      </c>
      <c r="AG12" s="52">
        <v>4099222</v>
      </c>
      <c r="AH12" s="52">
        <v>4155903</v>
      </c>
      <c r="AI12" s="52">
        <v>4201320</v>
      </c>
      <c r="AJ12" s="52">
        <v>4246561</v>
      </c>
    </row>
    <row r="13" spans="1:36" s="17" customFormat="1" ht="24.95" customHeight="1" x14ac:dyDescent="0.2">
      <c r="A13" s="76" t="s">
        <v>58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</row>
    <row r="14" spans="1:36" s="17" customFormat="1" ht="24.95" customHeight="1" x14ac:dyDescent="0.2">
      <c r="A14" s="77" t="s">
        <v>59</v>
      </c>
      <c r="B14" s="52">
        <v>1259179</v>
      </c>
      <c r="C14" s="52">
        <v>1252988</v>
      </c>
      <c r="D14" s="52">
        <v>1234669</v>
      </c>
      <c r="E14" s="52">
        <v>1219164</v>
      </c>
      <c r="F14" s="52">
        <v>1202756</v>
      </c>
      <c r="G14" s="52">
        <v>1175142</v>
      </c>
      <c r="H14" s="52">
        <v>1007094</v>
      </c>
      <c r="I14" s="52">
        <v>980777</v>
      </c>
      <c r="J14" s="52">
        <v>948010</v>
      </c>
      <c r="K14" s="52">
        <v>900651</v>
      </c>
      <c r="L14" s="52">
        <v>809153</v>
      </c>
      <c r="M14" s="52">
        <v>777237</v>
      </c>
      <c r="N14" s="52">
        <v>751597</v>
      </c>
      <c r="O14" s="52">
        <v>714227</v>
      </c>
      <c r="P14" s="52">
        <v>663774</v>
      </c>
      <c r="Q14" s="52">
        <v>637626</v>
      </c>
      <c r="R14" s="52">
        <v>618163</v>
      </c>
      <c r="S14" s="52">
        <v>612186</v>
      </c>
      <c r="T14" s="52">
        <v>592016</v>
      </c>
      <c r="U14" s="52">
        <v>568358</v>
      </c>
      <c r="V14" s="52">
        <v>559598</v>
      </c>
      <c r="W14" s="52">
        <v>546437</v>
      </c>
      <c r="X14" s="52">
        <v>534757</v>
      </c>
      <c r="Y14" s="52">
        <v>525104</v>
      </c>
      <c r="Z14" s="52">
        <v>504760</v>
      </c>
      <c r="AA14" s="52">
        <v>443909</v>
      </c>
      <c r="AB14" s="52">
        <v>422637</v>
      </c>
      <c r="AC14" s="52">
        <v>404343</v>
      </c>
      <c r="AD14" s="52">
        <v>387000</v>
      </c>
      <c r="AE14" s="52">
        <v>366459</v>
      </c>
      <c r="AF14" s="52">
        <v>354891</v>
      </c>
      <c r="AG14" s="52">
        <v>342209</v>
      </c>
      <c r="AH14" s="52">
        <v>324123</v>
      </c>
      <c r="AI14" s="52">
        <v>303257</v>
      </c>
      <c r="AJ14" s="52">
        <v>290967</v>
      </c>
    </row>
    <row r="15" spans="1:36" s="17" customFormat="1" ht="24.95" customHeight="1" x14ac:dyDescent="0.2">
      <c r="A15" s="77" t="s">
        <v>54</v>
      </c>
      <c r="B15" s="52">
        <v>40541</v>
      </c>
      <c r="C15" s="52">
        <v>36918</v>
      </c>
      <c r="D15" s="52">
        <v>37504</v>
      </c>
      <c r="E15" s="52">
        <v>33721</v>
      </c>
      <c r="F15" s="52">
        <v>31016</v>
      </c>
      <c r="G15" s="52">
        <v>29298</v>
      </c>
      <c r="H15" s="52">
        <v>25179</v>
      </c>
      <c r="I15" s="52">
        <v>23232</v>
      </c>
      <c r="J15" s="52">
        <v>20964</v>
      </c>
      <c r="K15" s="52">
        <v>18773</v>
      </c>
      <c r="L15" s="52">
        <v>17532</v>
      </c>
      <c r="M15" s="52">
        <v>16305</v>
      </c>
      <c r="N15" s="52">
        <v>15690</v>
      </c>
      <c r="O15" s="52">
        <v>14457</v>
      </c>
      <c r="P15" s="52">
        <v>13412</v>
      </c>
      <c r="Q15" s="52">
        <v>12643</v>
      </c>
      <c r="R15" s="52">
        <v>12104</v>
      </c>
      <c r="S15" s="52">
        <v>11562</v>
      </c>
      <c r="T15" s="52">
        <v>11016</v>
      </c>
      <c r="U15" s="52">
        <v>10134</v>
      </c>
      <c r="V15" s="52">
        <v>9647</v>
      </c>
      <c r="W15" s="52">
        <v>9139</v>
      </c>
      <c r="X15" s="52">
        <v>8635</v>
      </c>
      <c r="Y15" s="52">
        <v>8338</v>
      </c>
      <c r="Z15" s="52">
        <v>8216</v>
      </c>
      <c r="AA15" s="52">
        <v>7657</v>
      </c>
      <c r="AB15" s="52">
        <v>7640</v>
      </c>
      <c r="AC15" s="52">
        <v>7770</v>
      </c>
      <c r="AD15" s="52">
        <v>8374</v>
      </c>
      <c r="AE15" s="52">
        <v>9536</v>
      </c>
      <c r="AF15" s="52">
        <v>10433</v>
      </c>
      <c r="AG15" s="52">
        <v>11002</v>
      </c>
      <c r="AH15" s="52">
        <v>11191</v>
      </c>
      <c r="AI15" s="52">
        <v>10369</v>
      </c>
      <c r="AJ15" s="52">
        <v>10916</v>
      </c>
    </row>
    <row r="16" spans="1:36" s="17" customFormat="1" ht="24.95" customHeight="1" x14ac:dyDescent="0.2">
      <c r="A16" s="77" t="s">
        <v>55</v>
      </c>
      <c r="B16" s="52">
        <v>2173448</v>
      </c>
      <c r="C16" s="52">
        <v>2182250</v>
      </c>
      <c r="D16" s="52">
        <v>2192605</v>
      </c>
      <c r="E16" s="52">
        <v>2191342</v>
      </c>
      <c r="F16" s="52">
        <v>2194016</v>
      </c>
      <c r="G16" s="52">
        <v>2196663</v>
      </c>
      <c r="H16" s="52">
        <v>2182410</v>
      </c>
      <c r="I16" s="52">
        <v>2191945</v>
      </c>
      <c r="J16" s="52">
        <v>2201634</v>
      </c>
      <c r="K16" s="52">
        <v>2198946</v>
      </c>
      <c r="L16" s="52">
        <v>2196513</v>
      </c>
      <c r="M16" s="52">
        <v>2189809</v>
      </c>
      <c r="N16" s="52">
        <v>2184127</v>
      </c>
      <c r="O16" s="52">
        <v>2181971</v>
      </c>
      <c r="P16" s="52">
        <v>2182467</v>
      </c>
      <c r="Q16" s="52">
        <v>2176067</v>
      </c>
      <c r="R16" s="52">
        <v>2184092</v>
      </c>
      <c r="S16" s="52">
        <v>2232809</v>
      </c>
      <c r="T16" s="52">
        <v>2259071</v>
      </c>
      <c r="U16" s="52">
        <v>2249539</v>
      </c>
      <c r="V16" s="52">
        <v>2248230</v>
      </c>
      <c r="W16" s="52">
        <v>2253086</v>
      </c>
      <c r="X16" s="52">
        <v>2253578</v>
      </c>
      <c r="Y16" s="52">
        <v>2258635</v>
      </c>
      <c r="Z16" s="52">
        <v>2259891</v>
      </c>
      <c r="AA16" s="52">
        <v>2190149</v>
      </c>
      <c r="AB16" s="52">
        <v>2187885</v>
      </c>
      <c r="AC16" s="52">
        <v>2190624</v>
      </c>
      <c r="AD16" s="52">
        <v>2194855</v>
      </c>
      <c r="AE16" s="52">
        <v>2206120</v>
      </c>
      <c r="AF16" s="52">
        <v>2223797</v>
      </c>
      <c r="AG16" s="52">
        <v>2238888</v>
      </c>
      <c r="AH16" s="52">
        <v>2249055</v>
      </c>
      <c r="AI16" s="52">
        <v>2185695</v>
      </c>
      <c r="AJ16" s="52">
        <v>2186356</v>
      </c>
    </row>
    <row r="17" spans="1:41" s="17" customFormat="1" ht="24.95" customHeight="1" x14ac:dyDescent="0.2">
      <c r="A17" s="78" t="s">
        <v>65</v>
      </c>
      <c r="B17" s="53">
        <f t="shared" ref="B17:AJ17" si="1">SUM(B18:B22)</f>
        <v>145537</v>
      </c>
      <c r="C17" s="53">
        <f t="shared" si="1"/>
        <v>151683</v>
      </c>
      <c r="D17" s="53">
        <f t="shared" si="1"/>
        <v>154324</v>
      </c>
      <c r="E17" s="53">
        <f t="shared" si="1"/>
        <v>159019</v>
      </c>
      <c r="F17" s="53">
        <f t="shared" si="1"/>
        <v>156417</v>
      </c>
      <c r="G17" s="53">
        <f t="shared" si="1"/>
        <v>161271</v>
      </c>
      <c r="H17" s="53">
        <f t="shared" si="1"/>
        <v>164987</v>
      </c>
      <c r="I17" s="53">
        <f t="shared" si="1"/>
        <v>167383</v>
      </c>
      <c r="J17" s="53">
        <f t="shared" si="1"/>
        <v>171305</v>
      </c>
      <c r="K17" s="53">
        <f t="shared" si="1"/>
        <v>175940</v>
      </c>
      <c r="L17" s="53">
        <f t="shared" si="1"/>
        <v>178723</v>
      </c>
      <c r="M17" s="53">
        <f t="shared" si="1"/>
        <v>179678</v>
      </c>
      <c r="N17" s="53">
        <f t="shared" si="1"/>
        <v>179006</v>
      </c>
      <c r="O17" s="53">
        <f t="shared" si="1"/>
        <v>176898</v>
      </c>
      <c r="P17" s="53">
        <f t="shared" si="1"/>
        <v>175012</v>
      </c>
      <c r="Q17" s="53">
        <f t="shared" si="1"/>
        <v>174198</v>
      </c>
      <c r="R17" s="53">
        <f t="shared" si="1"/>
        <v>176161</v>
      </c>
      <c r="S17" s="53">
        <f t="shared" si="1"/>
        <v>174145</v>
      </c>
      <c r="T17" s="53">
        <f t="shared" si="1"/>
        <v>173960</v>
      </c>
      <c r="U17" s="53">
        <f t="shared" si="1"/>
        <v>172767</v>
      </c>
      <c r="V17" s="53">
        <f t="shared" si="1"/>
        <v>172971</v>
      </c>
      <c r="W17" s="53">
        <f t="shared" si="1"/>
        <v>173330</v>
      </c>
      <c r="X17" s="53">
        <f t="shared" si="1"/>
        <v>174520</v>
      </c>
      <c r="Y17" s="53">
        <f t="shared" si="1"/>
        <v>174930</v>
      </c>
      <c r="Z17" s="53">
        <f t="shared" si="1"/>
        <v>178198</v>
      </c>
      <c r="AA17" s="53">
        <f t="shared" si="1"/>
        <v>282862</v>
      </c>
      <c r="AB17" s="53">
        <f t="shared" si="1"/>
        <v>281802</v>
      </c>
      <c r="AC17" s="53">
        <f t="shared" si="1"/>
        <v>284176</v>
      </c>
      <c r="AD17" s="53">
        <f t="shared" si="1"/>
        <v>290506</v>
      </c>
      <c r="AE17" s="53">
        <f t="shared" si="1"/>
        <v>297094</v>
      </c>
      <c r="AF17" s="53">
        <f t="shared" si="1"/>
        <v>303647</v>
      </c>
      <c r="AG17" s="53">
        <f t="shared" si="1"/>
        <v>303550</v>
      </c>
      <c r="AH17" s="53">
        <f t="shared" si="1"/>
        <v>312348</v>
      </c>
      <c r="AI17" s="53">
        <f t="shared" si="1"/>
        <v>316412</v>
      </c>
      <c r="AJ17" s="53">
        <f t="shared" si="1"/>
        <v>329109</v>
      </c>
      <c r="AK17" s="14"/>
    </row>
    <row r="18" spans="1:41" s="17" customFormat="1" ht="24.95" customHeight="1" x14ac:dyDescent="0.2">
      <c r="A18" s="76" t="s">
        <v>57</v>
      </c>
      <c r="B18" s="52">
        <v>145537</v>
      </c>
      <c r="C18" s="52">
        <v>151683</v>
      </c>
      <c r="D18" s="52">
        <v>154324</v>
      </c>
      <c r="E18" s="52">
        <v>159019</v>
      </c>
      <c r="F18" s="52">
        <v>156417</v>
      </c>
      <c r="G18" s="52">
        <v>161271</v>
      </c>
      <c r="H18" s="52">
        <v>164987</v>
      </c>
      <c r="I18" s="52">
        <v>167383</v>
      </c>
      <c r="J18" s="52">
        <v>171305</v>
      </c>
      <c r="K18" s="52">
        <v>175940</v>
      </c>
      <c r="L18" s="52">
        <v>178723</v>
      </c>
      <c r="M18" s="52">
        <v>179678</v>
      </c>
      <c r="N18" s="52">
        <v>179006</v>
      </c>
      <c r="O18" s="52">
        <v>176898</v>
      </c>
      <c r="P18" s="52">
        <v>175012</v>
      </c>
      <c r="Q18" s="52">
        <v>174198</v>
      </c>
      <c r="R18" s="52">
        <v>176161</v>
      </c>
      <c r="S18" s="52">
        <v>174145</v>
      </c>
      <c r="T18" s="52">
        <v>173960</v>
      </c>
      <c r="U18" s="52">
        <v>172767</v>
      </c>
      <c r="V18" s="52">
        <v>172971</v>
      </c>
      <c r="W18" s="52">
        <v>173330</v>
      </c>
      <c r="X18" s="52">
        <v>174520</v>
      </c>
      <c r="Y18" s="52">
        <v>174930</v>
      </c>
      <c r="Z18" s="52">
        <v>178198</v>
      </c>
      <c r="AA18" s="52">
        <v>176449</v>
      </c>
      <c r="AB18" s="52">
        <v>178823</v>
      </c>
      <c r="AC18" s="52">
        <v>183022</v>
      </c>
      <c r="AD18" s="52">
        <v>188749</v>
      </c>
      <c r="AE18" s="52">
        <v>194874</v>
      </c>
      <c r="AF18" s="52">
        <v>200912</v>
      </c>
      <c r="AG18" s="52">
        <v>202740</v>
      </c>
      <c r="AH18" s="52">
        <v>210531</v>
      </c>
      <c r="AI18" s="52">
        <v>215832</v>
      </c>
      <c r="AJ18" s="52">
        <v>224453</v>
      </c>
    </row>
    <row r="19" spans="1:41" s="17" customFormat="1" ht="24.95" customHeight="1" x14ac:dyDescent="0.2">
      <c r="A19" s="76" t="s">
        <v>58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</row>
    <row r="20" spans="1:41" s="17" customFormat="1" ht="24.95" customHeight="1" x14ac:dyDescent="0.2">
      <c r="A20" s="77" t="s">
        <v>59</v>
      </c>
      <c r="B20" s="62" t="s">
        <v>45</v>
      </c>
      <c r="C20" s="62" t="s">
        <v>45</v>
      </c>
      <c r="D20" s="62" t="s">
        <v>45</v>
      </c>
      <c r="E20" s="62" t="s">
        <v>45</v>
      </c>
      <c r="F20" s="62" t="s">
        <v>45</v>
      </c>
      <c r="G20" s="62" t="s">
        <v>45</v>
      </c>
      <c r="H20" s="62" t="s">
        <v>45</v>
      </c>
      <c r="I20" s="62" t="s">
        <v>45</v>
      </c>
      <c r="J20" s="62" t="s">
        <v>45</v>
      </c>
      <c r="K20" s="62" t="s">
        <v>45</v>
      </c>
      <c r="L20" s="62" t="s">
        <v>45</v>
      </c>
      <c r="M20" s="62" t="s">
        <v>45</v>
      </c>
      <c r="N20" s="62" t="s">
        <v>45</v>
      </c>
      <c r="O20" s="62" t="s">
        <v>45</v>
      </c>
      <c r="P20" s="62" t="s">
        <v>45</v>
      </c>
      <c r="Q20" s="62" t="s">
        <v>45</v>
      </c>
      <c r="R20" s="62" t="s">
        <v>45</v>
      </c>
      <c r="S20" s="62" t="s">
        <v>45</v>
      </c>
      <c r="T20" s="62" t="s">
        <v>45</v>
      </c>
      <c r="U20" s="62" t="s">
        <v>45</v>
      </c>
      <c r="V20" s="62" t="s">
        <v>45</v>
      </c>
      <c r="W20" s="62" t="s">
        <v>45</v>
      </c>
      <c r="X20" s="62" t="s">
        <v>45</v>
      </c>
      <c r="Y20" s="62" t="s">
        <v>45</v>
      </c>
      <c r="Z20" s="62" t="s">
        <v>45</v>
      </c>
      <c r="AA20" s="52">
        <v>36665</v>
      </c>
      <c r="AB20" s="52">
        <v>34688</v>
      </c>
      <c r="AC20" s="52">
        <v>33142</v>
      </c>
      <c r="AD20" s="52">
        <v>32027</v>
      </c>
      <c r="AE20" s="52">
        <v>30838</v>
      </c>
      <c r="AF20" s="52">
        <v>29684</v>
      </c>
      <c r="AG20" s="52">
        <v>28117</v>
      </c>
      <c r="AH20" s="52">
        <v>27041</v>
      </c>
      <c r="AI20" s="52">
        <v>25906</v>
      </c>
      <c r="AJ20" s="52">
        <v>25213</v>
      </c>
    </row>
    <row r="21" spans="1:41" s="17" customFormat="1" ht="24.95" customHeight="1" x14ac:dyDescent="0.2">
      <c r="A21" s="77" t="s">
        <v>54</v>
      </c>
      <c r="B21" s="62" t="s">
        <v>45</v>
      </c>
      <c r="C21" s="62" t="s">
        <v>45</v>
      </c>
      <c r="D21" s="62" t="s">
        <v>45</v>
      </c>
      <c r="E21" s="62" t="s">
        <v>45</v>
      </c>
      <c r="F21" s="62" t="s">
        <v>45</v>
      </c>
      <c r="G21" s="62" t="s">
        <v>45</v>
      </c>
      <c r="H21" s="62" t="s">
        <v>45</v>
      </c>
      <c r="I21" s="62" t="s">
        <v>45</v>
      </c>
      <c r="J21" s="62" t="s">
        <v>45</v>
      </c>
      <c r="K21" s="62" t="s">
        <v>45</v>
      </c>
      <c r="L21" s="62" t="s">
        <v>45</v>
      </c>
      <c r="M21" s="62" t="s">
        <v>45</v>
      </c>
      <c r="N21" s="62" t="s">
        <v>45</v>
      </c>
      <c r="O21" s="62" t="s">
        <v>45</v>
      </c>
      <c r="P21" s="62" t="s">
        <v>45</v>
      </c>
      <c r="Q21" s="62" t="s">
        <v>45</v>
      </c>
      <c r="R21" s="62" t="s">
        <v>45</v>
      </c>
      <c r="S21" s="62" t="s">
        <v>45</v>
      </c>
      <c r="T21" s="62" t="s">
        <v>45</v>
      </c>
      <c r="U21" s="62" t="s">
        <v>45</v>
      </c>
      <c r="V21" s="62" t="s">
        <v>45</v>
      </c>
      <c r="W21" s="62" t="s">
        <v>45</v>
      </c>
      <c r="X21" s="62" t="s">
        <v>45</v>
      </c>
      <c r="Y21" s="62" t="s">
        <v>45</v>
      </c>
      <c r="Z21" s="62" t="s">
        <v>45</v>
      </c>
      <c r="AA21" s="52">
        <v>479</v>
      </c>
      <c r="AB21" s="52">
        <v>514</v>
      </c>
      <c r="AC21" s="52">
        <v>516</v>
      </c>
      <c r="AD21" s="52">
        <v>567</v>
      </c>
      <c r="AE21" s="52">
        <v>620</v>
      </c>
      <c r="AF21" s="52">
        <v>653</v>
      </c>
      <c r="AG21" s="52">
        <v>655</v>
      </c>
      <c r="AH21" s="52">
        <v>692</v>
      </c>
      <c r="AI21" s="52">
        <v>632</v>
      </c>
      <c r="AJ21" s="52">
        <v>697</v>
      </c>
    </row>
    <row r="22" spans="1:41" s="11" customFormat="1" ht="24.95" customHeight="1" x14ac:dyDescent="0.2">
      <c r="A22" s="77" t="s">
        <v>55</v>
      </c>
      <c r="B22" s="62" t="s">
        <v>45</v>
      </c>
      <c r="C22" s="62" t="s">
        <v>45</v>
      </c>
      <c r="D22" s="62" t="s">
        <v>45</v>
      </c>
      <c r="E22" s="62" t="s">
        <v>45</v>
      </c>
      <c r="F22" s="62" t="s">
        <v>45</v>
      </c>
      <c r="G22" s="62" t="s">
        <v>45</v>
      </c>
      <c r="H22" s="62" t="s">
        <v>45</v>
      </c>
      <c r="I22" s="62" t="s">
        <v>45</v>
      </c>
      <c r="J22" s="62" t="s">
        <v>45</v>
      </c>
      <c r="K22" s="62" t="s">
        <v>45</v>
      </c>
      <c r="L22" s="62" t="s">
        <v>45</v>
      </c>
      <c r="M22" s="62" t="s">
        <v>45</v>
      </c>
      <c r="N22" s="62" t="s">
        <v>45</v>
      </c>
      <c r="O22" s="62" t="s">
        <v>45</v>
      </c>
      <c r="P22" s="62" t="s">
        <v>45</v>
      </c>
      <c r="Q22" s="62" t="s">
        <v>45</v>
      </c>
      <c r="R22" s="62" t="s">
        <v>45</v>
      </c>
      <c r="S22" s="62" t="s">
        <v>45</v>
      </c>
      <c r="T22" s="62" t="s">
        <v>45</v>
      </c>
      <c r="U22" s="62" t="s">
        <v>45</v>
      </c>
      <c r="V22" s="62" t="s">
        <v>45</v>
      </c>
      <c r="W22" s="62" t="s">
        <v>45</v>
      </c>
      <c r="X22" s="62" t="s">
        <v>45</v>
      </c>
      <c r="Y22" s="62" t="s">
        <v>45</v>
      </c>
      <c r="Z22" s="62" t="s">
        <v>45</v>
      </c>
      <c r="AA22" s="52">
        <v>69269</v>
      </c>
      <c r="AB22" s="52">
        <v>67777</v>
      </c>
      <c r="AC22" s="52">
        <v>67496</v>
      </c>
      <c r="AD22" s="52">
        <v>69163</v>
      </c>
      <c r="AE22" s="52">
        <v>70762</v>
      </c>
      <c r="AF22" s="52">
        <v>72398</v>
      </c>
      <c r="AG22" s="52">
        <v>72038</v>
      </c>
      <c r="AH22" s="52">
        <v>74084</v>
      </c>
      <c r="AI22" s="52">
        <v>74042</v>
      </c>
      <c r="AJ22" s="52">
        <v>78746</v>
      </c>
    </row>
    <row r="23" spans="1:41" s="11" customFormat="1" ht="24.95" customHeight="1" x14ac:dyDescent="0.2">
      <c r="A23" s="79" t="s">
        <v>66</v>
      </c>
      <c r="B23" s="53">
        <f t="shared" ref="B23:AJ23" si="2">SUM(B24:B28)</f>
        <v>9417</v>
      </c>
      <c r="C23" s="53">
        <f t="shared" si="2"/>
        <v>10692</v>
      </c>
      <c r="D23" s="53">
        <f t="shared" si="2"/>
        <v>11427</v>
      </c>
      <c r="E23" s="53">
        <f t="shared" si="2"/>
        <v>13282</v>
      </c>
      <c r="F23" s="53">
        <f t="shared" si="2"/>
        <v>12928</v>
      </c>
      <c r="G23" s="53">
        <f t="shared" si="2"/>
        <v>11952</v>
      </c>
      <c r="H23" s="53">
        <f t="shared" si="2"/>
        <v>10779</v>
      </c>
      <c r="I23" s="53">
        <f t="shared" si="2"/>
        <v>11209</v>
      </c>
      <c r="J23" s="53">
        <f t="shared" si="2"/>
        <v>11864</v>
      </c>
      <c r="K23" s="53">
        <f t="shared" si="2"/>
        <v>12673</v>
      </c>
      <c r="L23" s="53">
        <v>13956</v>
      </c>
      <c r="M23" s="53">
        <f t="shared" si="2"/>
        <v>15242</v>
      </c>
      <c r="N23" s="53">
        <f t="shared" si="2"/>
        <v>16186</v>
      </c>
      <c r="O23" s="53">
        <f t="shared" si="2"/>
        <v>17233</v>
      </c>
      <c r="P23" s="53">
        <f t="shared" si="2"/>
        <v>18261</v>
      </c>
      <c r="Q23" s="53">
        <f t="shared" si="2"/>
        <v>19416</v>
      </c>
      <c r="R23" s="53">
        <f t="shared" si="2"/>
        <v>20483</v>
      </c>
      <c r="S23" s="53">
        <f t="shared" si="2"/>
        <v>21535</v>
      </c>
      <c r="T23" s="53">
        <f t="shared" si="2"/>
        <v>22536</v>
      </c>
      <c r="U23" s="53">
        <f t="shared" si="2"/>
        <v>22158</v>
      </c>
      <c r="V23" s="53">
        <f t="shared" si="2"/>
        <v>22734</v>
      </c>
      <c r="W23" s="53">
        <f t="shared" si="2"/>
        <v>23467</v>
      </c>
      <c r="X23" s="53">
        <f t="shared" si="2"/>
        <v>24054</v>
      </c>
      <c r="Y23" s="53">
        <f t="shared" si="2"/>
        <v>24626</v>
      </c>
      <c r="Z23" s="53">
        <f t="shared" si="2"/>
        <v>45514</v>
      </c>
      <c r="AA23" s="53">
        <f t="shared" si="2"/>
        <v>62562</v>
      </c>
      <c r="AB23" s="53">
        <f t="shared" si="2"/>
        <v>62445</v>
      </c>
      <c r="AC23" s="53">
        <f t="shared" si="2"/>
        <v>67005</v>
      </c>
      <c r="AD23" s="53">
        <f t="shared" si="2"/>
        <v>70091</v>
      </c>
      <c r="AE23" s="53">
        <f t="shared" si="2"/>
        <v>72397</v>
      </c>
      <c r="AF23" s="53">
        <f t="shared" si="2"/>
        <v>76155</v>
      </c>
      <c r="AG23" s="53">
        <f t="shared" si="2"/>
        <v>79789</v>
      </c>
      <c r="AH23" s="53">
        <f t="shared" si="2"/>
        <v>83287</v>
      </c>
      <c r="AI23" s="53">
        <f t="shared" si="2"/>
        <v>84012</v>
      </c>
      <c r="AJ23" s="53">
        <f t="shared" si="2"/>
        <v>85255</v>
      </c>
    </row>
    <row r="24" spans="1:41" s="11" customFormat="1" ht="24.95" customHeight="1" x14ac:dyDescent="0.2">
      <c r="A24" s="76" t="s">
        <v>57</v>
      </c>
      <c r="B24" s="52">
        <v>7260</v>
      </c>
      <c r="C24" s="52">
        <v>8131</v>
      </c>
      <c r="D24" s="52">
        <v>8604</v>
      </c>
      <c r="E24" s="52">
        <v>9980</v>
      </c>
      <c r="F24" s="52">
        <v>9917</v>
      </c>
      <c r="G24" s="52">
        <v>9460</v>
      </c>
      <c r="H24" s="52">
        <v>8961</v>
      </c>
      <c r="I24" s="52">
        <v>9313</v>
      </c>
      <c r="J24" s="52">
        <v>9844</v>
      </c>
      <c r="K24" s="52">
        <v>10444</v>
      </c>
      <c r="L24" s="52">
        <v>11454</v>
      </c>
      <c r="M24" s="52">
        <v>12459</v>
      </c>
      <c r="N24" s="52">
        <v>13134</v>
      </c>
      <c r="O24" s="52">
        <v>13884</v>
      </c>
      <c r="P24" s="52">
        <v>14748</v>
      </c>
      <c r="Q24" s="52">
        <v>15554</v>
      </c>
      <c r="R24" s="52">
        <v>16322</v>
      </c>
      <c r="S24" s="52">
        <v>17021</v>
      </c>
      <c r="T24" s="52">
        <v>17652</v>
      </c>
      <c r="U24" s="52">
        <v>17377</v>
      </c>
      <c r="V24" s="52">
        <v>17668</v>
      </c>
      <c r="W24" s="52">
        <v>18158</v>
      </c>
      <c r="X24" s="52">
        <v>18558</v>
      </c>
      <c r="Y24" s="52">
        <v>18857</v>
      </c>
      <c r="Z24" s="52">
        <v>36676</v>
      </c>
      <c r="AA24" s="52">
        <v>51850</v>
      </c>
      <c r="AB24" s="52">
        <v>51873</v>
      </c>
      <c r="AC24" s="52">
        <v>56556</v>
      </c>
      <c r="AD24" s="52">
        <v>59107</v>
      </c>
      <c r="AE24" s="52">
        <v>61141</v>
      </c>
      <c r="AF24" s="52">
        <v>64235</v>
      </c>
      <c r="AG24" s="52">
        <v>67423</v>
      </c>
      <c r="AH24" s="52">
        <v>70455</v>
      </c>
      <c r="AI24" s="52">
        <v>72054</v>
      </c>
      <c r="AJ24" s="52">
        <v>73323</v>
      </c>
    </row>
    <row r="25" spans="1:41" s="11" customFormat="1" ht="24.95" customHeight="1" x14ac:dyDescent="0.2">
      <c r="A25" s="76" t="s">
        <v>58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41" s="9" customFormat="1" ht="24.95" customHeight="1" x14ac:dyDescent="0.2">
      <c r="A26" s="77" t="s">
        <v>59</v>
      </c>
      <c r="B26" s="52">
        <v>1256</v>
      </c>
      <c r="C26" s="52">
        <v>1500</v>
      </c>
      <c r="D26" s="52">
        <v>1634</v>
      </c>
      <c r="E26" s="52">
        <v>1895</v>
      </c>
      <c r="F26" s="52">
        <v>1628</v>
      </c>
      <c r="G26" s="52">
        <v>1289</v>
      </c>
      <c r="H26" s="52">
        <v>816</v>
      </c>
      <c r="I26" s="52">
        <v>772</v>
      </c>
      <c r="J26" s="52">
        <v>785</v>
      </c>
      <c r="K26" s="52">
        <v>820</v>
      </c>
      <c r="L26" s="52">
        <v>868</v>
      </c>
      <c r="M26" s="52">
        <v>917</v>
      </c>
      <c r="N26" s="52">
        <v>978</v>
      </c>
      <c r="O26" s="52">
        <v>1059</v>
      </c>
      <c r="P26" s="52">
        <v>1057</v>
      </c>
      <c r="Q26" s="52">
        <v>1175</v>
      </c>
      <c r="R26" s="52">
        <v>1256</v>
      </c>
      <c r="S26" s="52">
        <v>1433</v>
      </c>
      <c r="T26" s="52">
        <v>1511</v>
      </c>
      <c r="U26" s="52">
        <v>1485</v>
      </c>
      <c r="V26" s="52">
        <v>1515</v>
      </c>
      <c r="W26" s="52">
        <v>1544</v>
      </c>
      <c r="X26" s="52">
        <v>1628</v>
      </c>
      <c r="Y26" s="52">
        <v>1657</v>
      </c>
      <c r="Z26" s="52">
        <v>3251</v>
      </c>
      <c r="AA26" s="52">
        <v>4215</v>
      </c>
      <c r="AB26" s="52">
        <v>3696</v>
      </c>
      <c r="AC26" s="52">
        <v>3494</v>
      </c>
      <c r="AD26" s="52">
        <v>3535</v>
      </c>
      <c r="AE26" s="52">
        <v>3506</v>
      </c>
      <c r="AF26" s="52">
        <v>3588</v>
      </c>
      <c r="AG26" s="52">
        <v>3759</v>
      </c>
      <c r="AH26" s="52">
        <v>3817</v>
      </c>
      <c r="AI26" s="52">
        <v>3577</v>
      </c>
      <c r="AJ26" s="52">
        <v>3459</v>
      </c>
    </row>
    <row r="27" spans="1:41" s="17" customFormat="1" ht="24.95" customHeight="1" x14ac:dyDescent="0.2">
      <c r="A27" s="77" t="s">
        <v>54</v>
      </c>
      <c r="B27" s="52">
        <v>167</v>
      </c>
      <c r="C27" s="52">
        <v>132</v>
      </c>
      <c r="D27" s="52">
        <v>155</v>
      </c>
      <c r="E27" s="52">
        <v>133</v>
      </c>
      <c r="F27" s="52">
        <v>113</v>
      </c>
      <c r="G27" s="52">
        <v>103</v>
      </c>
      <c r="H27" s="52">
        <v>64</v>
      </c>
      <c r="I27" s="52">
        <v>71</v>
      </c>
      <c r="J27" s="52">
        <v>60</v>
      </c>
      <c r="K27" s="52">
        <v>75</v>
      </c>
      <c r="L27" s="52">
        <v>95</v>
      </c>
      <c r="M27" s="52">
        <v>97</v>
      </c>
      <c r="N27" s="52">
        <v>106</v>
      </c>
      <c r="O27" s="52">
        <v>107</v>
      </c>
      <c r="P27" s="52">
        <v>106</v>
      </c>
      <c r="Q27" s="52">
        <v>120</v>
      </c>
      <c r="R27" s="52">
        <v>107</v>
      </c>
      <c r="S27" s="52">
        <v>107</v>
      </c>
      <c r="T27" s="52">
        <v>109</v>
      </c>
      <c r="U27" s="52">
        <v>101</v>
      </c>
      <c r="V27" s="52">
        <v>107</v>
      </c>
      <c r="W27" s="52">
        <v>106</v>
      </c>
      <c r="X27" s="52">
        <v>103</v>
      </c>
      <c r="Y27" s="52">
        <v>99</v>
      </c>
      <c r="Z27" s="52">
        <v>188</v>
      </c>
      <c r="AA27" s="52">
        <v>312</v>
      </c>
      <c r="AB27" s="52">
        <v>307</v>
      </c>
      <c r="AC27" s="52">
        <v>302</v>
      </c>
      <c r="AD27" s="52">
        <v>304</v>
      </c>
      <c r="AE27" s="52">
        <v>311</v>
      </c>
      <c r="AF27" s="52">
        <v>321</v>
      </c>
      <c r="AG27" s="52">
        <v>318</v>
      </c>
      <c r="AH27" s="52">
        <v>303</v>
      </c>
      <c r="AI27" s="52">
        <v>198</v>
      </c>
      <c r="AJ27" s="52">
        <v>206</v>
      </c>
    </row>
    <row r="28" spans="1:41" s="7" customFormat="1" ht="24.95" customHeight="1" x14ac:dyDescent="0.3">
      <c r="A28" s="77" t="s">
        <v>55</v>
      </c>
      <c r="B28" s="52">
        <v>734</v>
      </c>
      <c r="C28" s="52">
        <v>929</v>
      </c>
      <c r="D28" s="52">
        <v>1034</v>
      </c>
      <c r="E28" s="52">
        <v>1274</v>
      </c>
      <c r="F28" s="52">
        <v>1270</v>
      </c>
      <c r="G28" s="52">
        <v>1100</v>
      </c>
      <c r="H28" s="52">
        <v>938</v>
      </c>
      <c r="I28" s="52">
        <v>1053</v>
      </c>
      <c r="J28" s="52">
        <v>1175</v>
      </c>
      <c r="K28" s="52">
        <v>1334</v>
      </c>
      <c r="L28" s="52">
        <v>1539</v>
      </c>
      <c r="M28" s="52">
        <v>1769</v>
      </c>
      <c r="N28" s="52">
        <v>1968</v>
      </c>
      <c r="O28" s="52">
        <v>2183</v>
      </c>
      <c r="P28" s="52">
        <v>2350</v>
      </c>
      <c r="Q28" s="52">
        <v>2567</v>
      </c>
      <c r="R28" s="52">
        <v>2798</v>
      </c>
      <c r="S28" s="52">
        <v>2974</v>
      </c>
      <c r="T28" s="52">
        <v>3264</v>
      </c>
      <c r="U28" s="52">
        <v>3195</v>
      </c>
      <c r="V28" s="52">
        <v>3444</v>
      </c>
      <c r="W28" s="52">
        <v>3659</v>
      </c>
      <c r="X28" s="52">
        <v>3765</v>
      </c>
      <c r="Y28" s="52">
        <v>4013</v>
      </c>
      <c r="Z28" s="52">
        <v>5399</v>
      </c>
      <c r="AA28" s="52">
        <v>6185</v>
      </c>
      <c r="AB28" s="52">
        <v>6569</v>
      </c>
      <c r="AC28" s="52">
        <v>6653</v>
      </c>
      <c r="AD28" s="52">
        <v>7145</v>
      </c>
      <c r="AE28" s="52">
        <v>7439</v>
      </c>
      <c r="AF28" s="52">
        <v>8011</v>
      </c>
      <c r="AG28" s="52">
        <v>8289</v>
      </c>
      <c r="AH28" s="52">
        <v>8712</v>
      </c>
      <c r="AI28" s="52">
        <v>8183</v>
      </c>
      <c r="AJ28" s="52">
        <v>8267</v>
      </c>
    </row>
    <row r="29" spans="1:41" s="17" customFormat="1" ht="24.95" customHeight="1" x14ac:dyDescent="0.2">
      <c r="A29" s="78" t="s">
        <v>64</v>
      </c>
      <c r="B29" s="53">
        <f t="shared" ref="B29:AJ29" si="3">SUM(B30:B34)</f>
        <v>1076523</v>
      </c>
      <c r="C29" s="53">
        <f t="shared" si="3"/>
        <v>1112231</v>
      </c>
      <c r="D29" s="53">
        <f t="shared" si="3"/>
        <v>1147200</v>
      </c>
      <c r="E29" s="53">
        <f t="shared" si="3"/>
        <v>1171511</v>
      </c>
      <c r="F29" s="53">
        <f t="shared" si="3"/>
        <v>1191608</v>
      </c>
      <c r="G29" s="53">
        <f t="shared" si="3"/>
        <v>1195387</v>
      </c>
      <c r="H29" s="53">
        <f t="shared" si="3"/>
        <v>1226243</v>
      </c>
      <c r="I29" s="53">
        <f t="shared" si="3"/>
        <v>1238074</v>
      </c>
      <c r="J29" s="53">
        <f t="shared" si="3"/>
        <v>1241718</v>
      </c>
      <c r="K29" s="53">
        <f t="shared" si="3"/>
        <v>1236115</v>
      </c>
      <c r="L29" s="53">
        <f t="shared" si="3"/>
        <v>1241427</v>
      </c>
      <c r="M29" s="53">
        <f t="shared" si="3"/>
        <v>1264829</v>
      </c>
      <c r="N29" s="53">
        <f t="shared" si="3"/>
        <v>1290365</v>
      </c>
      <c r="O29" s="53">
        <f t="shared" si="3"/>
        <v>1313975</v>
      </c>
      <c r="P29" s="53">
        <f t="shared" si="3"/>
        <v>1335864</v>
      </c>
      <c r="Q29" s="53">
        <f t="shared" si="3"/>
        <v>1350243</v>
      </c>
      <c r="R29" s="53">
        <f t="shared" si="3"/>
        <v>1348856</v>
      </c>
      <c r="S29" s="53">
        <f t="shared" si="3"/>
        <v>1452943</v>
      </c>
      <c r="T29" s="53">
        <f t="shared" si="3"/>
        <v>1482454</v>
      </c>
      <c r="U29" s="53">
        <f t="shared" si="3"/>
        <v>1499089</v>
      </c>
      <c r="V29" s="53">
        <f t="shared" si="3"/>
        <v>1513741</v>
      </c>
      <c r="W29" s="53">
        <f t="shared" si="3"/>
        <v>1541283</v>
      </c>
      <c r="X29" s="53">
        <f t="shared" si="3"/>
        <v>1558677</v>
      </c>
      <c r="Y29" s="53">
        <f t="shared" si="3"/>
        <v>1579327</v>
      </c>
      <c r="Z29" s="53">
        <f t="shared" si="3"/>
        <v>1587856</v>
      </c>
      <c r="AA29" s="53">
        <f t="shared" si="3"/>
        <v>1591766</v>
      </c>
      <c r="AB29" s="53">
        <f t="shared" si="3"/>
        <v>1600129</v>
      </c>
      <c r="AC29" s="53">
        <f t="shared" si="3"/>
        <v>1595710</v>
      </c>
      <c r="AD29" s="53">
        <f t="shared" si="3"/>
        <v>1602574</v>
      </c>
      <c r="AE29" s="53">
        <f t="shared" si="3"/>
        <v>1605313</v>
      </c>
      <c r="AF29" s="53">
        <f t="shared" si="3"/>
        <v>1612617</v>
      </c>
      <c r="AG29" s="53">
        <f t="shared" si="3"/>
        <v>1629570</v>
      </c>
      <c r="AH29" s="53">
        <f t="shared" si="3"/>
        <v>1641114</v>
      </c>
      <c r="AI29" s="53">
        <f t="shared" si="3"/>
        <v>1635274</v>
      </c>
      <c r="AJ29" s="53">
        <f t="shared" si="3"/>
        <v>1663347</v>
      </c>
      <c r="AK29" s="14"/>
      <c r="AL29" s="14"/>
      <c r="AM29" s="14"/>
      <c r="AN29" s="14"/>
      <c r="AO29" s="14"/>
    </row>
    <row r="30" spans="1:41" s="7" customFormat="1" ht="24.95" customHeight="1" x14ac:dyDescent="0.3">
      <c r="A30" s="76" t="s">
        <v>57</v>
      </c>
      <c r="B30" s="52">
        <v>731228</v>
      </c>
      <c r="C30" s="52">
        <v>759828</v>
      </c>
      <c r="D30" s="52">
        <v>785892</v>
      </c>
      <c r="E30" s="52">
        <v>807627</v>
      </c>
      <c r="F30" s="52">
        <v>826410</v>
      </c>
      <c r="G30" s="52">
        <v>841591</v>
      </c>
      <c r="H30" s="52">
        <v>870684</v>
      </c>
      <c r="I30" s="52">
        <v>886313</v>
      </c>
      <c r="J30" s="52">
        <v>895566</v>
      </c>
      <c r="K30" s="52">
        <v>900957</v>
      </c>
      <c r="L30" s="52">
        <v>912920</v>
      </c>
      <c r="M30" s="52">
        <v>930814</v>
      </c>
      <c r="N30" s="52">
        <v>947898</v>
      </c>
      <c r="O30" s="52">
        <v>961771</v>
      </c>
      <c r="P30" s="52">
        <v>980080</v>
      </c>
      <c r="Q30" s="52">
        <v>991913</v>
      </c>
      <c r="R30" s="52">
        <v>990926</v>
      </c>
      <c r="S30" s="52">
        <v>1058013</v>
      </c>
      <c r="T30" s="52">
        <v>1081550</v>
      </c>
      <c r="U30" s="52">
        <v>1095903</v>
      </c>
      <c r="V30" s="52">
        <v>1109303</v>
      </c>
      <c r="W30" s="52">
        <v>1130273</v>
      </c>
      <c r="X30" s="52">
        <v>1145153</v>
      </c>
      <c r="Y30" s="52">
        <v>1162408</v>
      </c>
      <c r="Z30" s="52">
        <v>1172281</v>
      </c>
      <c r="AA30" s="52">
        <v>1179490</v>
      </c>
      <c r="AB30" s="52">
        <v>1187743</v>
      </c>
      <c r="AC30" s="52">
        <v>1186314</v>
      </c>
      <c r="AD30" s="52">
        <v>1195672</v>
      </c>
      <c r="AE30" s="52">
        <v>1201901</v>
      </c>
      <c r="AF30" s="52">
        <v>1210760</v>
      </c>
      <c r="AG30" s="52">
        <v>1230194</v>
      </c>
      <c r="AH30" s="52">
        <v>1246526</v>
      </c>
      <c r="AI30" s="52">
        <v>1264128</v>
      </c>
      <c r="AJ30" s="52">
        <v>1296471</v>
      </c>
    </row>
    <row r="31" spans="1:41" s="7" customFormat="1" ht="24.95" customHeight="1" x14ac:dyDescent="0.3">
      <c r="A31" s="76" t="s">
        <v>58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41" s="7" customFormat="1" ht="24.95" customHeight="1" x14ac:dyDescent="0.3">
      <c r="A32" s="77" t="s">
        <v>59</v>
      </c>
      <c r="B32" s="52">
        <v>304665</v>
      </c>
      <c r="C32" s="52">
        <v>310270</v>
      </c>
      <c r="D32" s="52">
        <v>316732</v>
      </c>
      <c r="E32" s="52">
        <v>315569</v>
      </c>
      <c r="F32" s="52">
        <v>312259</v>
      </c>
      <c r="G32" s="52">
        <v>305040</v>
      </c>
      <c r="H32" s="52">
        <v>305048</v>
      </c>
      <c r="I32" s="52">
        <v>303163</v>
      </c>
      <c r="J32" s="52">
        <v>296680</v>
      </c>
      <c r="K32" s="52">
        <v>286128</v>
      </c>
      <c r="L32" s="52">
        <v>280610</v>
      </c>
      <c r="M32" s="52">
        <v>287060</v>
      </c>
      <c r="N32" s="52">
        <v>295773</v>
      </c>
      <c r="O32" s="52">
        <v>305909</v>
      </c>
      <c r="P32" s="52">
        <v>309713</v>
      </c>
      <c r="Q32" s="52">
        <v>315000</v>
      </c>
      <c r="R32" s="52">
        <v>315807</v>
      </c>
      <c r="S32" s="52">
        <v>349592</v>
      </c>
      <c r="T32" s="52">
        <v>356112</v>
      </c>
      <c r="U32" s="52">
        <v>359025</v>
      </c>
      <c r="V32" s="52">
        <v>361244</v>
      </c>
      <c r="W32" s="52">
        <v>367896</v>
      </c>
      <c r="X32" s="52">
        <v>371052</v>
      </c>
      <c r="Y32" s="52">
        <v>375035</v>
      </c>
      <c r="Z32" s="52">
        <v>377763</v>
      </c>
      <c r="AA32" s="52">
        <v>377299</v>
      </c>
      <c r="AB32" s="52">
        <v>376842</v>
      </c>
      <c r="AC32" s="52">
        <v>373845</v>
      </c>
      <c r="AD32" s="52">
        <v>370923</v>
      </c>
      <c r="AE32" s="52">
        <v>367447</v>
      </c>
      <c r="AF32" s="52">
        <v>364469</v>
      </c>
      <c r="AG32" s="52">
        <v>361114</v>
      </c>
      <c r="AH32" s="52">
        <v>355906</v>
      </c>
      <c r="AI32" s="52">
        <v>337172</v>
      </c>
      <c r="AJ32" s="52">
        <v>333596</v>
      </c>
    </row>
    <row r="33" spans="1:37" s="7" customFormat="1" ht="24.95" customHeight="1" x14ac:dyDescent="0.3">
      <c r="A33" s="77" t="s">
        <v>54</v>
      </c>
      <c r="B33" s="52">
        <v>2004</v>
      </c>
      <c r="C33" s="52">
        <v>1544</v>
      </c>
      <c r="D33" s="52">
        <v>1426</v>
      </c>
      <c r="E33" s="52">
        <v>1536</v>
      </c>
      <c r="F33" s="52">
        <v>1492</v>
      </c>
      <c r="G33" s="52">
        <v>1483</v>
      </c>
      <c r="H33" s="52">
        <v>1452</v>
      </c>
      <c r="I33" s="52">
        <v>1345</v>
      </c>
      <c r="J33" s="52">
        <v>1254</v>
      </c>
      <c r="K33" s="52">
        <v>1231</v>
      </c>
      <c r="L33" s="52">
        <v>1277</v>
      </c>
      <c r="M33" s="52">
        <v>1316</v>
      </c>
      <c r="N33" s="52">
        <v>1346</v>
      </c>
      <c r="O33" s="52">
        <v>1410</v>
      </c>
      <c r="P33" s="52">
        <v>1368</v>
      </c>
      <c r="Q33" s="52">
        <v>1290</v>
      </c>
      <c r="R33" s="52">
        <v>1160</v>
      </c>
      <c r="S33" s="52">
        <v>1197</v>
      </c>
      <c r="T33" s="52">
        <v>1151</v>
      </c>
      <c r="U33" s="52">
        <v>1113</v>
      </c>
      <c r="V33" s="52">
        <v>1087</v>
      </c>
      <c r="W33" s="52">
        <v>1044</v>
      </c>
      <c r="X33" s="52">
        <v>967</v>
      </c>
      <c r="Y33" s="52">
        <v>937</v>
      </c>
      <c r="Z33" s="52">
        <v>842</v>
      </c>
      <c r="AA33" s="52">
        <v>800</v>
      </c>
      <c r="AB33" s="52">
        <v>755</v>
      </c>
      <c r="AC33" s="52">
        <v>648</v>
      </c>
      <c r="AD33" s="52">
        <v>585</v>
      </c>
      <c r="AE33" s="52">
        <v>560</v>
      </c>
      <c r="AF33" s="52">
        <v>520</v>
      </c>
      <c r="AG33" s="52">
        <v>513</v>
      </c>
      <c r="AH33" s="52">
        <v>481</v>
      </c>
      <c r="AI33" s="52">
        <v>294</v>
      </c>
      <c r="AJ33" s="52">
        <v>310</v>
      </c>
    </row>
    <row r="34" spans="1:37" s="7" customFormat="1" ht="24.95" customHeight="1" x14ac:dyDescent="0.3">
      <c r="A34" s="77" t="s">
        <v>55</v>
      </c>
      <c r="B34" s="52">
        <v>38626</v>
      </c>
      <c r="C34" s="52">
        <v>40589</v>
      </c>
      <c r="D34" s="52">
        <v>43150</v>
      </c>
      <c r="E34" s="52">
        <v>46779</v>
      </c>
      <c r="F34" s="52">
        <v>51447</v>
      </c>
      <c r="G34" s="52">
        <v>47273</v>
      </c>
      <c r="H34" s="52">
        <v>49059</v>
      </c>
      <c r="I34" s="52">
        <v>47253</v>
      </c>
      <c r="J34" s="52">
        <v>48218</v>
      </c>
      <c r="K34" s="52">
        <v>47799</v>
      </c>
      <c r="L34" s="52">
        <v>46620</v>
      </c>
      <c r="M34" s="52">
        <v>45639</v>
      </c>
      <c r="N34" s="52">
        <v>45348</v>
      </c>
      <c r="O34" s="52">
        <v>44885</v>
      </c>
      <c r="P34" s="52">
        <v>44703</v>
      </c>
      <c r="Q34" s="52">
        <v>42040</v>
      </c>
      <c r="R34" s="52">
        <v>40963</v>
      </c>
      <c r="S34" s="52">
        <v>44141</v>
      </c>
      <c r="T34" s="52">
        <v>43641</v>
      </c>
      <c r="U34" s="52">
        <v>43048</v>
      </c>
      <c r="V34" s="52">
        <v>42107</v>
      </c>
      <c r="W34" s="52">
        <v>42070</v>
      </c>
      <c r="X34" s="52">
        <v>41505</v>
      </c>
      <c r="Y34" s="52">
        <v>40947</v>
      </c>
      <c r="Z34" s="52">
        <v>36970</v>
      </c>
      <c r="AA34" s="52">
        <v>34177</v>
      </c>
      <c r="AB34" s="52">
        <v>34789</v>
      </c>
      <c r="AC34" s="52">
        <v>34903</v>
      </c>
      <c r="AD34" s="52">
        <v>35394</v>
      </c>
      <c r="AE34" s="52">
        <v>35405</v>
      </c>
      <c r="AF34" s="52">
        <v>36868</v>
      </c>
      <c r="AG34" s="52">
        <v>37749</v>
      </c>
      <c r="AH34" s="52">
        <v>38201</v>
      </c>
      <c r="AI34" s="52">
        <v>33680</v>
      </c>
      <c r="AJ34" s="52">
        <v>32970</v>
      </c>
    </row>
    <row r="35" spans="1:37" s="17" customFormat="1" ht="24.95" customHeight="1" x14ac:dyDescent="0.2">
      <c r="A35" s="78" t="s">
        <v>56</v>
      </c>
      <c r="B35" s="67">
        <f t="shared" ref="B35:AJ35" si="4">SUM(B36:B40)</f>
        <v>406915</v>
      </c>
      <c r="C35" s="53">
        <f t="shared" si="4"/>
        <v>409292</v>
      </c>
      <c r="D35" s="53">
        <f t="shared" si="4"/>
        <v>409305</v>
      </c>
      <c r="E35" s="53">
        <f t="shared" si="4"/>
        <v>411152</v>
      </c>
      <c r="F35" s="53">
        <f t="shared" si="4"/>
        <v>406453</v>
      </c>
      <c r="G35" s="53">
        <f t="shared" si="4"/>
        <v>404911</v>
      </c>
      <c r="H35" s="53">
        <f t="shared" si="4"/>
        <v>405598</v>
      </c>
      <c r="I35" s="53">
        <f t="shared" si="4"/>
        <v>406193</v>
      </c>
      <c r="J35" s="53">
        <f t="shared" si="4"/>
        <v>406886</v>
      </c>
      <c r="K35" s="53">
        <f t="shared" si="4"/>
        <v>408411</v>
      </c>
      <c r="L35" s="53">
        <f t="shared" si="4"/>
        <v>409860</v>
      </c>
      <c r="M35" s="67">
        <f t="shared" si="4"/>
        <v>409846</v>
      </c>
      <c r="N35" s="53">
        <f t="shared" si="4"/>
        <v>411585</v>
      </c>
      <c r="O35" s="53">
        <f t="shared" si="4"/>
        <v>418045</v>
      </c>
      <c r="P35" s="53">
        <f t="shared" si="4"/>
        <v>418869</v>
      </c>
      <c r="Q35" s="53">
        <f t="shared" si="4"/>
        <v>416315</v>
      </c>
      <c r="R35" s="53">
        <f t="shared" si="4"/>
        <v>412760</v>
      </c>
      <c r="S35" s="53">
        <f t="shared" si="4"/>
        <v>433385</v>
      </c>
      <c r="T35" s="53">
        <f t="shared" si="4"/>
        <v>433083</v>
      </c>
      <c r="U35" s="53">
        <f t="shared" si="4"/>
        <v>431224</v>
      </c>
      <c r="V35" s="53">
        <f t="shared" si="4"/>
        <v>429063</v>
      </c>
      <c r="W35" s="53">
        <f t="shared" si="4"/>
        <v>429413</v>
      </c>
      <c r="X35" s="53">
        <f t="shared" si="4"/>
        <v>428087</v>
      </c>
      <c r="Y35" s="53">
        <f t="shared" si="4"/>
        <v>426585</v>
      </c>
      <c r="Z35" s="53">
        <f t="shared" si="4"/>
        <v>423288</v>
      </c>
      <c r="AA35" s="53">
        <f t="shared" si="4"/>
        <v>416933</v>
      </c>
      <c r="AB35" s="53">
        <f t="shared" si="4"/>
        <v>414292</v>
      </c>
      <c r="AC35" s="53">
        <f t="shared" si="4"/>
        <v>408173</v>
      </c>
      <c r="AD35" s="53">
        <f t="shared" si="4"/>
        <v>401814</v>
      </c>
      <c r="AE35" s="53">
        <f t="shared" si="4"/>
        <v>397330</v>
      </c>
      <c r="AF35" s="53">
        <f t="shared" si="4"/>
        <v>392317</v>
      </c>
      <c r="AG35" s="53">
        <f t="shared" si="4"/>
        <v>396595</v>
      </c>
      <c r="AH35" s="53">
        <f t="shared" si="4"/>
        <v>393647</v>
      </c>
      <c r="AI35" s="53">
        <f t="shared" si="4"/>
        <v>388077</v>
      </c>
      <c r="AJ35" s="53">
        <f t="shared" si="4"/>
        <v>382293</v>
      </c>
    </row>
    <row r="36" spans="1:37" s="7" customFormat="1" ht="24.95" customHeight="1" x14ac:dyDescent="0.3">
      <c r="A36" s="76" t="s">
        <v>57</v>
      </c>
      <c r="B36" s="52">
        <v>354529</v>
      </c>
      <c r="C36" s="52">
        <v>357005</v>
      </c>
      <c r="D36" s="52">
        <v>356632</v>
      </c>
      <c r="E36" s="52">
        <v>358762</v>
      </c>
      <c r="F36" s="52">
        <v>354879</v>
      </c>
      <c r="G36" s="52">
        <v>355794</v>
      </c>
      <c r="H36" s="52">
        <v>356671</v>
      </c>
      <c r="I36" s="52">
        <v>357398</v>
      </c>
      <c r="J36" s="52">
        <v>357481</v>
      </c>
      <c r="K36" s="52">
        <v>358583</v>
      </c>
      <c r="L36" s="52">
        <v>360259</v>
      </c>
      <c r="M36" s="52">
        <v>360900</v>
      </c>
      <c r="N36" s="52">
        <v>363159</v>
      </c>
      <c r="O36" s="52">
        <v>369880</v>
      </c>
      <c r="P36" s="52">
        <v>372134</v>
      </c>
      <c r="Q36" s="52">
        <v>371526</v>
      </c>
      <c r="R36" s="52">
        <v>369902</v>
      </c>
      <c r="S36" s="52">
        <v>390770</v>
      </c>
      <c r="T36" s="52">
        <v>391561</v>
      </c>
      <c r="U36" s="52">
        <v>390345</v>
      </c>
      <c r="V36" s="52">
        <v>389035</v>
      </c>
      <c r="W36" s="52">
        <v>389427</v>
      </c>
      <c r="X36" s="52">
        <v>388728</v>
      </c>
      <c r="Y36" s="52">
        <v>387818</v>
      </c>
      <c r="Z36" s="52">
        <v>386756</v>
      </c>
      <c r="AA36" s="52">
        <v>382425</v>
      </c>
      <c r="AB36" s="52">
        <v>380529</v>
      </c>
      <c r="AC36" s="52">
        <v>375323</v>
      </c>
      <c r="AD36" s="52">
        <v>369378</v>
      </c>
      <c r="AE36" s="52">
        <v>365490</v>
      </c>
      <c r="AF36" s="52">
        <v>360603</v>
      </c>
      <c r="AG36" s="52">
        <v>365524</v>
      </c>
      <c r="AH36" s="52">
        <v>363262</v>
      </c>
      <c r="AI36" s="52">
        <v>360937</v>
      </c>
      <c r="AJ36" s="52">
        <v>356116</v>
      </c>
    </row>
    <row r="37" spans="1:37" s="7" customFormat="1" ht="24.95" customHeight="1" x14ac:dyDescent="0.3">
      <c r="A37" s="76" t="s">
        <v>58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</row>
    <row r="38" spans="1:37" s="7" customFormat="1" ht="24.95" customHeight="1" x14ac:dyDescent="0.3">
      <c r="A38" s="77" t="s">
        <v>59</v>
      </c>
      <c r="B38" s="52"/>
      <c r="C38" s="52"/>
      <c r="D38" s="52"/>
      <c r="E38" s="52">
        <v>1828</v>
      </c>
      <c r="F38" s="52">
        <v>1976</v>
      </c>
      <c r="G38" s="52">
        <v>1752</v>
      </c>
      <c r="H38" s="52">
        <v>1861</v>
      </c>
      <c r="I38" s="52">
        <v>2102</v>
      </c>
      <c r="J38" s="52">
        <v>2103</v>
      </c>
      <c r="K38" s="52">
        <v>2112</v>
      </c>
      <c r="L38" s="52">
        <v>2114</v>
      </c>
      <c r="M38" s="52">
        <v>2286</v>
      </c>
      <c r="N38" s="52">
        <v>2462</v>
      </c>
      <c r="O38" s="52">
        <v>2542</v>
      </c>
      <c r="P38" s="52">
        <v>2349</v>
      </c>
      <c r="Q38" s="52">
        <v>2380</v>
      </c>
      <c r="R38" s="52">
        <v>2332</v>
      </c>
      <c r="S38" s="52">
        <v>3139</v>
      </c>
      <c r="T38" s="52">
        <v>3127</v>
      </c>
      <c r="U38" s="52">
        <v>3201</v>
      </c>
      <c r="V38" s="52">
        <v>3190</v>
      </c>
      <c r="W38" s="52">
        <v>3196</v>
      </c>
      <c r="X38" s="52">
        <v>3356</v>
      </c>
      <c r="Y38" s="52">
        <v>3250</v>
      </c>
      <c r="Z38" s="52">
        <v>3556</v>
      </c>
      <c r="AA38" s="52">
        <v>3727</v>
      </c>
      <c r="AB38" s="52">
        <v>3459</v>
      </c>
      <c r="AC38" s="52">
        <v>3171</v>
      </c>
      <c r="AD38" s="52">
        <v>2990</v>
      </c>
      <c r="AE38" s="52">
        <v>2842</v>
      </c>
      <c r="AF38" s="52">
        <v>2730</v>
      </c>
      <c r="AG38" s="52">
        <v>2665</v>
      </c>
      <c r="AH38" s="52">
        <v>2485</v>
      </c>
      <c r="AI38" s="52">
        <v>2241</v>
      </c>
      <c r="AJ38" s="52">
        <v>2080</v>
      </c>
    </row>
    <row r="39" spans="1:37" s="7" customFormat="1" ht="24.95" customHeight="1" x14ac:dyDescent="0.3">
      <c r="A39" s="77" t="s">
        <v>54</v>
      </c>
      <c r="B39" s="52">
        <v>899</v>
      </c>
      <c r="C39" s="52">
        <v>757</v>
      </c>
      <c r="D39" s="52">
        <v>786</v>
      </c>
      <c r="E39" s="52">
        <v>569</v>
      </c>
      <c r="F39" s="52">
        <v>566</v>
      </c>
      <c r="G39" s="52">
        <v>526</v>
      </c>
      <c r="H39" s="52">
        <v>458</v>
      </c>
      <c r="I39" s="52">
        <v>416</v>
      </c>
      <c r="J39" s="52">
        <v>385</v>
      </c>
      <c r="K39" s="52">
        <v>372</v>
      </c>
      <c r="L39" s="52">
        <v>389</v>
      </c>
      <c r="M39" s="52">
        <v>380</v>
      </c>
      <c r="N39" s="52">
        <v>413</v>
      </c>
      <c r="O39" s="52">
        <v>395</v>
      </c>
      <c r="P39" s="52">
        <v>380</v>
      </c>
      <c r="Q39" s="52">
        <v>368</v>
      </c>
      <c r="R39" s="52">
        <v>354</v>
      </c>
      <c r="S39" s="52">
        <v>331</v>
      </c>
      <c r="T39" s="52">
        <v>307</v>
      </c>
      <c r="U39" s="52">
        <v>283</v>
      </c>
      <c r="V39" s="52">
        <v>269</v>
      </c>
      <c r="W39" s="52">
        <v>265</v>
      </c>
      <c r="X39" s="52">
        <v>224</v>
      </c>
      <c r="Y39" s="52">
        <v>202</v>
      </c>
      <c r="Z39" s="52">
        <v>183</v>
      </c>
      <c r="AA39" s="52">
        <v>157</v>
      </c>
      <c r="AB39" s="52">
        <v>155</v>
      </c>
      <c r="AC39" s="52">
        <v>133</v>
      </c>
      <c r="AD39" s="52">
        <v>134</v>
      </c>
      <c r="AE39" s="52">
        <v>140</v>
      </c>
      <c r="AF39" s="52">
        <v>133</v>
      </c>
      <c r="AG39" s="52">
        <v>137</v>
      </c>
      <c r="AH39" s="52">
        <v>131</v>
      </c>
      <c r="AI39" s="52">
        <v>116</v>
      </c>
      <c r="AJ39" s="52">
        <v>131</v>
      </c>
    </row>
    <row r="40" spans="1:37" s="7" customFormat="1" ht="24.95" customHeight="1" x14ac:dyDescent="0.3">
      <c r="A40" s="77" t="s">
        <v>55</v>
      </c>
      <c r="B40" s="52">
        <v>51487</v>
      </c>
      <c r="C40" s="52">
        <v>51530</v>
      </c>
      <c r="D40" s="52">
        <v>51887</v>
      </c>
      <c r="E40" s="52">
        <v>49993</v>
      </c>
      <c r="F40" s="52">
        <v>49032</v>
      </c>
      <c r="G40" s="52">
        <v>46839</v>
      </c>
      <c r="H40" s="52">
        <v>46608</v>
      </c>
      <c r="I40" s="52">
        <v>46277</v>
      </c>
      <c r="J40" s="52">
        <v>46917</v>
      </c>
      <c r="K40" s="52">
        <v>47344</v>
      </c>
      <c r="L40" s="52">
        <v>47098</v>
      </c>
      <c r="M40" s="52">
        <v>46280</v>
      </c>
      <c r="N40" s="52">
        <v>45551</v>
      </c>
      <c r="O40" s="52">
        <v>45228</v>
      </c>
      <c r="P40" s="52">
        <v>44006</v>
      </c>
      <c r="Q40" s="52">
        <v>42041</v>
      </c>
      <c r="R40" s="52">
        <v>40172</v>
      </c>
      <c r="S40" s="52">
        <v>39145</v>
      </c>
      <c r="T40" s="52">
        <v>38088</v>
      </c>
      <c r="U40" s="52">
        <v>37395</v>
      </c>
      <c r="V40" s="52">
        <v>36569</v>
      </c>
      <c r="W40" s="52">
        <v>36525</v>
      </c>
      <c r="X40" s="52">
        <v>35779</v>
      </c>
      <c r="Y40" s="52">
        <v>35315</v>
      </c>
      <c r="Z40" s="52">
        <v>32793</v>
      </c>
      <c r="AA40" s="52">
        <v>30624</v>
      </c>
      <c r="AB40" s="52">
        <v>30149</v>
      </c>
      <c r="AC40" s="52">
        <v>29546</v>
      </c>
      <c r="AD40" s="52">
        <v>29312</v>
      </c>
      <c r="AE40" s="52">
        <v>28858</v>
      </c>
      <c r="AF40" s="52">
        <v>28851</v>
      </c>
      <c r="AG40" s="52">
        <v>28269</v>
      </c>
      <c r="AH40" s="52">
        <v>27769</v>
      </c>
      <c r="AI40" s="52">
        <v>24783</v>
      </c>
      <c r="AJ40" s="52">
        <v>23966</v>
      </c>
    </row>
    <row r="41" spans="1:37" s="17" customFormat="1" ht="24.95" customHeight="1" x14ac:dyDescent="0.2">
      <c r="A41" s="78" t="s">
        <v>61</v>
      </c>
      <c r="B41" s="53">
        <f t="shared" ref="B41:AJ41" si="5">SUM(B42:B46)</f>
        <v>94819</v>
      </c>
      <c r="C41" s="53">
        <f t="shared" si="5"/>
        <v>89602</v>
      </c>
      <c r="D41" s="53">
        <f t="shared" si="5"/>
        <v>89163</v>
      </c>
      <c r="E41" s="53">
        <f t="shared" si="5"/>
        <v>94532</v>
      </c>
      <c r="F41" s="53">
        <f t="shared" si="5"/>
        <v>97423</v>
      </c>
      <c r="G41" s="53">
        <f t="shared" si="5"/>
        <v>92874</v>
      </c>
      <c r="H41" s="53">
        <f t="shared" si="5"/>
        <v>93410</v>
      </c>
      <c r="I41" s="53">
        <f t="shared" si="5"/>
        <v>98515</v>
      </c>
      <c r="J41" s="53">
        <f t="shared" si="5"/>
        <v>104501</v>
      </c>
      <c r="K41" s="53">
        <f t="shared" si="5"/>
        <v>111003</v>
      </c>
      <c r="L41" s="53">
        <f t="shared" si="5"/>
        <v>116329</v>
      </c>
      <c r="M41" s="53">
        <f t="shared" si="5"/>
        <v>117410</v>
      </c>
      <c r="N41" s="53">
        <f t="shared" si="5"/>
        <v>115343</v>
      </c>
      <c r="O41" s="53">
        <f t="shared" si="5"/>
        <v>114614</v>
      </c>
      <c r="P41" s="53">
        <f t="shared" si="5"/>
        <v>112564</v>
      </c>
      <c r="Q41" s="53">
        <f t="shared" si="5"/>
        <v>108264</v>
      </c>
      <c r="R41" s="53">
        <f t="shared" si="5"/>
        <v>104862</v>
      </c>
      <c r="S41" s="53">
        <f t="shared" si="5"/>
        <v>98481</v>
      </c>
      <c r="T41" s="53">
        <f t="shared" si="5"/>
        <v>98561</v>
      </c>
      <c r="U41" s="53">
        <f t="shared" si="5"/>
        <v>92299</v>
      </c>
      <c r="V41" s="53">
        <f t="shared" si="5"/>
        <v>98221</v>
      </c>
      <c r="W41" s="53">
        <f t="shared" si="5"/>
        <v>101763</v>
      </c>
      <c r="X41" s="53">
        <f t="shared" si="5"/>
        <v>103339</v>
      </c>
      <c r="Y41" s="53">
        <f t="shared" si="5"/>
        <v>107524</v>
      </c>
      <c r="Z41" s="53">
        <f t="shared" si="5"/>
        <v>139148</v>
      </c>
      <c r="AA41" s="53">
        <f t="shared" si="5"/>
        <v>178299</v>
      </c>
      <c r="AB41" s="53">
        <f t="shared" si="5"/>
        <v>213055</v>
      </c>
      <c r="AC41" s="53">
        <f t="shared" si="5"/>
        <v>237289</v>
      </c>
      <c r="AD41" s="53">
        <f t="shared" si="5"/>
        <v>248937</v>
      </c>
      <c r="AE41" s="53">
        <f t="shared" si="5"/>
        <v>253464</v>
      </c>
      <c r="AF41" s="53">
        <f t="shared" si="5"/>
        <v>263507</v>
      </c>
      <c r="AG41" s="53">
        <f t="shared" si="5"/>
        <v>268579</v>
      </c>
      <c r="AH41" s="53">
        <f t="shared" si="5"/>
        <v>261534</v>
      </c>
      <c r="AI41" s="53">
        <f t="shared" si="5"/>
        <v>262131</v>
      </c>
      <c r="AJ41" s="53">
        <f t="shared" si="5"/>
        <v>248713</v>
      </c>
    </row>
    <row r="42" spans="1:37" s="7" customFormat="1" ht="24.95" customHeight="1" x14ac:dyDescent="0.3">
      <c r="A42" s="76" t="s">
        <v>57</v>
      </c>
      <c r="B42" s="52">
        <v>69108</v>
      </c>
      <c r="C42" s="52">
        <v>64480</v>
      </c>
      <c r="D42" s="52">
        <v>64371</v>
      </c>
      <c r="E42" s="52">
        <v>68262</v>
      </c>
      <c r="F42" s="52">
        <v>69062</v>
      </c>
      <c r="G42" s="52">
        <v>65627</v>
      </c>
      <c r="H42" s="52">
        <v>65997</v>
      </c>
      <c r="I42" s="52">
        <v>69127</v>
      </c>
      <c r="J42" s="52">
        <v>71981</v>
      </c>
      <c r="K42" s="52">
        <v>75833</v>
      </c>
      <c r="L42" s="52">
        <v>79741</v>
      </c>
      <c r="M42" s="52">
        <v>79297</v>
      </c>
      <c r="N42" s="52">
        <v>76392</v>
      </c>
      <c r="O42" s="52">
        <v>75136</v>
      </c>
      <c r="P42" s="52">
        <v>73530</v>
      </c>
      <c r="Q42" s="52">
        <v>69698</v>
      </c>
      <c r="R42" s="52">
        <v>66967</v>
      </c>
      <c r="S42" s="52">
        <v>62211</v>
      </c>
      <c r="T42" s="52">
        <v>61494</v>
      </c>
      <c r="U42" s="52">
        <v>56292</v>
      </c>
      <c r="V42" s="52">
        <v>59488</v>
      </c>
      <c r="W42" s="52">
        <v>61944</v>
      </c>
      <c r="X42" s="52">
        <v>63640</v>
      </c>
      <c r="Y42" s="52">
        <v>64677</v>
      </c>
      <c r="Z42" s="52">
        <v>84339</v>
      </c>
      <c r="AA42" s="52">
        <v>111499</v>
      </c>
      <c r="AB42" s="52">
        <v>132349</v>
      </c>
      <c r="AC42" s="52">
        <v>149352</v>
      </c>
      <c r="AD42" s="52">
        <v>158475</v>
      </c>
      <c r="AE42" s="52">
        <v>163023</v>
      </c>
      <c r="AF42" s="52">
        <v>170404</v>
      </c>
      <c r="AG42" s="52">
        <v>175299</v>
      </c>
      <c r="AH42" s="52">
        <v>172482</v>
      </c>
      <c r="AI42" s="52">
        <v>174391</v>
      </c>
      <c r="AJ42" s="52">
        <v>165391</v>
      </c>
    </row>
    <row r="43" spans="1:37" s="7" customFormat="1" ht="24.95" customHeight="1" x14ac:dyDescent="0.3">
      <c r="A43" s="76" t="s">
        <v>58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</row>
    <row r="44" spans="1:37" s="7" customFormat="1" ht="24.95" customHeight="1" x14ac:dyDescent="0.3">
      <c r="A44" s="77" t="s">
        <v>59</v>
      </c>
      <c r="B44" s="52">
        <v>10548</v>
      </c>
      <c r="C44" s="52">
        <v>10053</v>
      </c>
      <c r="D44" s="52">
        <v>9726</v>
      </c>
      <c r="E44" s="52">
        <v>9929</v>
      </c>
      <c r="F44" s="52">
        <v>9723</v>
      </c>
      <c r="G44" s="52">
        <v>8761</v>
      </c>
      <c r="H44" s="52">
        <v>8383</v>
      </c>
      <c r="I44" s="52">
        <v>8819</v>
      </c>
      <c r="J44" s="52">
        <v>9334</v>
      </c>
      <c r="K44" s="52">
        <v>9538</v>
      </c>
      <c r="L44" s="52">
        <v>9234</v>
      </c>
      <c r="M44" s="52">
        <v>9479</v>
      </c>
      <c r="N44" s="52">
        <v>9601</v>
      </c>
      <c r="O44" s="52">
        <v>9391</v>
      </c>
      <c r="P44" s="52">
        <v>8871</v>
      </c>
      <c r="Q44" s="52">
        <v>8773</v>
      </c>
      <c r="R44" s="52">
        <v>8533</v>
      </c>
      <c r="S44" s="52">
        <v>8371</v>
      </c>
      <c r="T44" s="52">
        <v>8388</v>
      </c>
      <c r="U44" s="52">
        <v>8064</v>
      </c>
      <c r="V44" s="52">
        <v>8660</v>
      </c>
      <c r="W44" s="52">
        <v>8551</v>
      </c>
      <c r="X44" s="52">
        <v>8082</v>
      </c>
      <c r="Y44" s="52">
        <v>8571</v>
      </c>
      <c r="Z44" s="52">
        <v>11019</v>
      </c>
      <c r="AA44" s="52">
        <v>14003</v>
      </c>
      <c r="AB44" s="52">
        <v>17710</v>
      </c>
      <c r="AC44" s="52">
        <v>19820</v>
      </c>
      <c r="AD44" s="52">
        <v>20502</v>
      </c>
      <c r="AE44" s="52">
        <v>20384</v>
      </c>
      <c r="AF44" s="52">
        <v>21198</v>
      </c>
      <c r="AG44" s="52">
        <v>21066</v>
      </c>
      <c r="AH44" s="52">
        <v>19968</v>
      </c>
      <c r="AI44" s="52">
        <v>20115</v>
      </c>
      <c r="AJ44" s="52">
        <v>18710</v>
      </c>
    </row>
    <row r="45" spans="1:37" s="7" customFormat="1" ht="24.95" customHeight="1" x14ac:dyDescent="0.3">
      <c r="A45" s="77" t="s">
        <v>54</v>
      </c>
      <c r="B45" s="52">
        <v>283</v>
      </c>
      <c r="C45" s="52">
        <v>254</v>
      </c>
      <c r="D45" s="52">
        <v>386</v>
      </c>
      <c r="E45" s="52">
        <v>225</v>
      </c>
      <c r="F45" s="52">
        <v>162</v>
      </c>
      <c r="G45" s="52">
        <v>114</v>
      </c>
      <c r="H45" s="52">
        <v>133</v>
      </c>
      <c r="I45" s="52">
        <v>102</v>
      </c>
      <c r="J45" s="52">
        <v>88</v>
      </c>
      <c r="K45" s="52">
        <v>95</v>
      </c>
      <c r="L45" s="52">
        <v>103</v>
      </c>
      <c r="M45" s="52">
        <v>174</v>
      </c>
      <c r="N45" s="52">
        <v>160</v>
      </c>
      <c r="O45" s="52">
        <v>144</v>
      </c>
      <c r="P45" s="52">
        <v>109</v>
      </c>
      <c r="Q45" s="52">
        <v>100</v>
      </c>
      <c r="R45" s="52">
        <v>93</v>
      </c>
      <c r="S45" s="52">
        <v>80</v>
      </c>
      <c r="T45" s="52">
        <v>102</v>
      </c>
      <c r="U45" s="52">
        <v>92</v>
      </c>
      <c r="V45" s="52">
        <v>82</v>
      </c>
      <c r="W45" s="52">
        <v>82</v>
      </c>
      <c r="X45" s="52">
        <v>73</v>
      </c>
      <c r="Y45" s="52">
        <v>84</v>
      </c>
      <c r="Z45" s="52">
        <v>228</v>
      </c>
      <c r="AA45" s="52">
        <v>294</v>
      </c>
      <c r="AB45" s="52">
        <v>392</v>
      </c>
      <c r="AC45" s="52">
        <v>431</v>
      </c>
      <c r="AD45" s="52">
        <v>493</v>
      </c>
      <c r="AE45" s="52">
        <v>563</v>
      </c>
      <c r="AF45" s="52">
        <v>677</v>
      </c>
      <c r="AG45" s="52">
        <v>744</v>
      </c>
      <c r="AH45" s="52">
        <v>635</v>
      </c>
      <c r="AI45" s="52">
        <v>731</v>
      </c>
      <c r="AJ45" s="52">
        <v>664</v>
      </c>
    </row>
    <row r="46" spans="1:37" s="7" customFormat="1" ht="24.95" customHeight="1" x14ac:dyDescent="0.3">
      <c r="A46" s="77" t="s">
        <v>55</v>
      </c>
      <c r="B46" s="52">
        <v>14880</v>
      </c>
      <c r="C46" s="52">
        <v>14815</v>
      </c>
      <c r="D46" s="52">
        <v>14680</v>
      </c>
      <c r="E46" s="52">
        <v>16116</v>
      </c>
      <c r="F46" s="52">
        <v>18476</v>
      </c>
      <c r="G46" s="52">
        <v>18372</v>
      </c>
      <c r="H46" s="52">
        <v>18897</v>
      </c>
      <c r="I46" s="52">
        <v>20467</v>
      </c>
      <c r="J46" s="52">
        <v>23098</v>
      </c>
      <c r="K46" s="52">
        <v>25537</v>
      </c>
      <c r="L46" s="52">
        <v>27251</v>
      </c>
      <c r="M46" s="52">
        <v>28460</v>
      </c>
      <c r="N46" s="52">
        <v>29190</v>
      </c>
      <c r="O46" s="52">
        <v>29943</v>
      </c>
      <c r="P46" s="52">
        <v>30054</v>
      </c>
      <c r="Q46" s="52">
        <v>29693</v>
      </c>
      <c r="R46" s="52">
        <v>29269</v>
      </c>
      <c r="S46" s="52">
        <v>27819</v>
      </c>
      <c r="T46" s="52">
        <v>28577</v>
      </c>
      <c r="U46" s="52">
        <v>27851</v>
      </c>
      <c r="V46" s="52">
        <v>29991</v>
      </c>
      <c r="W46" s="52">
        <v>31186</v>
      </c>
      <c r="X46" s="52">
        <v>31544</v>
      </c>
      <c r="Y46" s="52">
        <v>34192</v>
      </c>
      <c r="Z46" s="52">
        <v>43562</v>
      </c>
      <c r="AA46" s="52">
        <v>52503</v>
      </c>
      <c r="AB46" s="52">
        <v>62604</v>
      </c>
      <c r="AC46" s="52">
        <v>67686</v>
      </c>
      <c r="AD46" s="52">
        <v>69467</v>
      </c>
      <c r="AE46" s="52">
        <v>69494</v>
      </c>
      <c r="AF46" s="52">
        <v>71228</v>
      </c>
      <c r="AG46" s="52">
        <v>71470</v>
      </c>
      <c r="AH46" s="52">
        <v>68449</v>
      </c>
      <c r="AI46" s="52">
        <v>66894</v>
      </c>
      <c r="AJ46" s="52">
        <v>63948</v>
      </c>
    </row>
    <row r="47" spans="1:37" s="17" customFormat="1" ht="24.95" customHeight="1" thickBot="1" x14ac:dyDescent="0.25">
      <c r="A47" s="78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>
        <v>65435</v>
      </c>
      <c r="V47" s="53">
        <v>64096</v>
      </c>
      <c r="W47" s="53">
        <v>55873</v>
      </c>
      <c r="X47" s="53">
        <v>48300</v>
      </c>
      <c r="Y47" s="53">
        <v>37591</v>
      </c>
      <c r="Z47" s="53">
        <v>31008</v>
      </c>
      <c r="AA47" s="53">
        <v>47085</v>
      </c>
      <c r="AB47" s="53">
        <v>42665</v>
      </c>
      <c r="AC47" s="53"/>
      <c r="AD47" s="53"/>
      <c r="AE47" s="53"/>
      <c r="AF47" s="53"/>
      <c r="AG47" s="53"/>
      <c r="AH47" s="53"/>
      <c r="AI47" s="53"/>
      <c r="AJ47" s="53"/>
    </row>
    <row r="48" spans="1:37" s="7" customFormat="1" ht="24.95" customHeight="1" x14ac:dyDescent="0.3">
      <c r="A48" s="75" t="s">
        <v>63</v>
      </c>
      <c r="B48" s="66">
        <f t="shared" ref="B48:AJ48" si="6">SUM(B11,B17,B23,B29,B35,B41)</f>
        <v>8227375</v>
      </c>
      <c r="C48" s="66">
        <f t="shared" si="6"/>
        <v>8340755</v>
      </c>
      <c r="D48" s="66">
        <f t="shared" si="6"/>
        <v>8412905</v>
      </c>
      <c r="E48" s="66">
        <f t="shared" si="6"/>
        <v>8474464</v>
      </c>
      <c r="F48" s="66">
        <f t="shared" si="6"/>
        <v>8533812</v>
      </c>
      <c r="G48" s="66">
        <f t="shared" si="6"/>
        <v>8545177</v>
      </c>
      <c r="H48" s="66">
        <f t="shared" si="6"/>
        <v>8426989</v>
      </c>
      <c r="I48" s="66">
        <f t="shared" si="6"/>
        <v>8466440</v>
      </c>
      <c r="J48" s="66">
        <f t="shared" si="6"/>
        <v>8474596</v>
      </c>
      <c r="K48" s="66">
        <f t="shared" si="6"/>
        <v>8444101</v>
      </c>
      <c r="L48" s="66">
        <f t="shared" si="6"/>
        <v>8390049</v>
      </c>
      <c r="M48" s="66">
        <f t="shared" si="6"/>
        <v>8399025</v>
      </c>
      <c r="N48" s="66">
        <f t="shared" si="6"/>
        <v>8434370</v>
      </c>
      <c r="O48" s="66">
        <f t="shared" si="6"/>
        <v>8445667</v>
      </c>
      <c r="P48" s="66">
        <f t="shared" si="6"/>
        <v>8445942</v>
      </c>
      <c r="Q48" s="66">
        <f t="shared" si="6"/>
        <v>8467448</v>
      </c>
      <c r="R48" s="66">
        <f t="shared" si="6"/>
        <v>8513977</v>
      </c>
      <c r="S48" s="66">
        <f t="shared" si="6"/>
        <v>8740600</v>
      </c>
      <c r="T48" s="66">
        <f t="shared" si="6"/>
        <v>8832144</v>
      </c>
      <c r="U48" s="66">
        <f>SUM(U11,U17,U23,U29,U35,U41,U47)</f>
        <v>8806819</v>
      </c>
      <c r="V48" s="66">
        <f t="shared" ref="V48:AB48" si="7">SUM(V11,V17,V23,V29,V35,V41,V47)</f>
        <v>8823471</v>
      </c>
      <c r="W48" s="66">
        <f t="shared" si="7"/>
        <v>8850984</v>
      </c>
      <c r="X48" s="66">
        <f t="shared" si="7"/>
        <v>8867641</v>
      </c>
      <c r="Y48" s="66">
        <f t="shared" si="7"/>
        <v>8906416</v>
      </c>
      <c r="Z48" s="66">
        <f t="shared" si="7"/>
        <v>8987881</v>
      </c>
      <c r="AA48" s="66">
        <f t="shared" si="7"/>
        <v>9044783</v>
      </c>
      <c r="AB48" s="66">
        <f t="shared" si="7"/>
        <v>9109532</v>
      </c>
      <c r="AC48" s="66">
        <f t="shared" si="6"/>
        <v>9133377</v>
      </c>
      <c r="AD48" s="66">
        <f t="shared" si="6"/>
        <v>9186747</v>
      </c>
      <c r="AE48" s="66">
        <f t="shared" si="6"/>
        <v>9238619</v>
      </c>
      <c r="AF48" s="66">
        <f t="shared" si="6"/>
        <v>9298421</v>
      </c>
      <c r="AG48" s="66">
        <f t="shared" si="6"/>
        <v>9369404</v>
      </c>
      <c r="AH48" s="66">
        <f t="shared" si="6"/>
        <v>9432202</v>
      </c>
      <c r="AI48" s="66">
        <f t="shared" si="6"/>
        <v>9386547</v>
      </c>
      <c r="AJ48" s="66">
        <f t="shared" si="6"/>
        <v>9443517</v>
      </c>
      <c r="AK48" s="35"/>
    </row>
    <row r="49" spans="1:36" s="7" customFormat="1" ht="18" x14ac:dyDescent="0.3">
      <c r="A49" s="49" t="s">
        <v>75</v>
      </c>
      <c r="B49" s="71"/>
      <c r="C49" s="10"/>
      <c r="D49" s="31"/>
      <c r="E49" s="31"/>
      <c r="F49" s="14"/>
      <c r="G49" s="14"/>
      <c r="H49" s="1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</row>
    <row r="50" spans="1:36" s="17" customFormat="1" ht="16.5" x14ac:dyDescent="0.3">
      <c r="A50" s="49"/>
      <c r="B50" s="71"/>
      <c r="C50" s="14"/>
      <c r="D50" s="31"/>
      <c r="E50" s="31"/>
      <c r="F50" s="14"/>
      <c r="G50" s="14"/>
      <c r="H50" s="14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 s="17" customFormat="1" ht="24.95" customHeight="1" x14ac:dyDescent="0.2">
      <c r="A51" s="20"/>
      <c r="B51" s="14"/>
      <c r="C51" s="14"/>
      <c r="D51" s="31"/>
      <c r="E51" s="31"/>
      <c r="F51" s="14"/>
      <c r="G51" s="14"/>
      <c r="H51" s="14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36" s="17" customFormat="1" ht="24.95" customHeight="1" x14ac:dyDescent="0.2">
      <c r="A52" s="20"/>
      <c r="B52" s="14"/>
      <c r="C52" s="14"/>
      <c r="D52" s="31"/>
      <c r="E52" s="31"/>
      <c r="F52" s="14"/>
      <c r="G52" s="14"/>
      <c r="H52" s="1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36" s="17" customFormat="1" ht="24.95" customHeight="1" x14ac:dyDescent="0.2">
      <c r="A53" s="20"/>
      <c r="B53" s="14"/>
      <c r="C53" s="14"/>
      <c r="D53" s="31"/>
      <c r="E53" s="31"/>
      <c r="F53" s="14"/>
      <c r="G53" s="14"/>
      <c r="H53" s="14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s="11" customFormat="1" ht="30" customHeight="1" x14ac:dyDescent="0.2">
      <c r="A54" s="3"/>
      <c r="B54" s="18"/>
      <c r="C54" s="18"/>
      <c r="D54" s="31"/>
      <c r="E54" s="31"/>
      <c r="F54" s="14"/>
      <c r="G54" s="14"/>
      <c r="H54" s="14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36" s="11" customFormat="1" ht="30" customHeight="1" x14ac:dyDescent="0.2">
      <c r="A55" s="34"/>
      <c r="B55" s="37"/>
      <c r="C55" s="18"/>
      <c r="D55" s="31"/>
      <c r="E55" s="31"/>
      <c r="F55" s="14"/>
      <c r="G55" s="14"/>
      <c r="H55" s="14"/>
      <c r="I55" s="14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36" s="16" customFormat="1" ht="20.100000000000001" customHeight="1" x14ac:dyDescent="0.3">
      <c r="A56" s="21"/>
      <c r="B56" s="38"/>
      <c r="C56" s="19"/>
      <c r="D56" s="31"/>
      <c r="E56" s="31"/>
      <c r="F56" s="14"/>
      <c r="G56" s="14"/>
      <c r="H56" s="14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36" s="8" customFormat="1" ht="35.1" customHeight="1" x14ac:dyDescent="0.2">
      <c r="A57" s="34"/>
      <c r="B57" s="38"/>
      <c r="C57" s="18"/>
      <c r="D57" s="31"/>
      <c r="E57" s="31"/>
      <c r="F57" s="14"/>
      <c r="G57" s="14"/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ht="35.1" customHeight="1" x14ac:dyDescent="0.25">
      <c r="A58" s="1"/>
      <c r="B58" s="38"/>
      <c r="C58" s="12"/>
      <c r="D58" s="31"/>
      <c r="E58" s="31"/>
      <c r="F58" s="4"/>
      <c r="G58" s="4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60" customHeight="1" x14ac:dyDescent="0.25">
      <c r="A59" s="32"/>
      <c r="B59" s="38"/>
      <c r="C59" s="23"/>
      <c r="D59" s="31"/>
      <c r="E59"/>
    </row>
    <row r="60" spans="1:36" s="17" customFormat="1" ht="24.95" customHeight="1" x14ac:dyDescent="0.2">
      <c r="A60" s="20"/>
      <c r="B60" s="38"/>
      <c r="C60" s="14"/>
      <c r="D60" s="31"/>
      <c r="E60"/>
      <c r="F60" s="14"/>
      <c r="G60" s="15"/>
      <c r="H60" s="15"/>
    </row>
    <row r="61" spans="1:36" s="11" customFormat="1" ht="24.95" customHeight="1" x14ac:dyDescent="0.2">
      <c r="A61" s="3"/>
      <c r="B61" s="39"/>
      <c r="C61" s="18"/>
      <c r="D61" s="31"/>
      <c r="E61"/>
      <c r="F61" s="14"/>
      <c r="G61" s="15"/>
      <c r="H61" s="15"/>
    </row>
    <row r="62" spans="1:36" s="11" customFormat="1" ht="30" customHeight="1" x14ac:dyDescent="0.2">
      <c r="A62" s="34"/>
      <c r="B62" s="37"/>
      <c r="C62" s="18"/>
      <c r="D62" s="31"/>
      <c r="E62"/>
      <c r="F62" s="14"/>
      <c r="G62" s="15"/>
      <c r="H62" s="15"/>
      <c r="I62" s="15"/>
    </row>
    <row r="63" spans="1:36" s="16" customFormat="1" ht="20.100000000000001" customHeight="1" x14ac:dyDescent="0.3">
      <c r="A63" s="21"/>
      <c r="B63" s="38"/>
      <c r="C63" s="19"/>
      <c r="D63" s="31"/>
      <c r="E63"/>
      <c r="F63" s="14"/>
      <c r="G63" s="15"/>
      <c r="H63" s="15"/>
    </row>
    <row r="64" spans="1:36" s="8" customFormat="1" ht="35.1" customHeight="1" x14ac:dyDescent="0.2">
      <c r="A64" s="34"/>
      <c r="B64" s="38"/>
      <c r="C64" s="18"/>
      <c r="D64" s="31"/>
      <c r="E64"/>
      <c r="F64" s="14"/>
      <c r="G64" s="15"/>
      <c r="H64" s="15"/>
    </row>
    <row r="65" spans="1:7" s="8" customFormat="1" ht="20.100000000000001" customHeight="1" x14ac:dyDescent="0.2">
      <c r="A65" s="13"/>
      <c r="B65" s="39"/>
      <c r="C65" s="9"/>
      <c r="D65" s="31"/>
      <c r="E65"/>
      <c r="F65" s="4"/>
      <c r="G65" s="5"/>
    </row>
    <row r="66" spans="1:7" s="7" customFormat="1" ht="20.100000000000001" customHeight="1" x14ac:dyDescent="0.3">
      <c r="A66" s="6"/>
      <c r="B66" s="37"/>
      <c r="C66" s="6"/>
      <c r="D66" s="31"/>
      <c r="E66"/>
      <c r="F66" s="4"/>
      <c r="G66" s="5"/>
    </row>
    <row r="67" spans="1:7" s="7" customFormat="1" ht="20.100000000000001" customHeight="1" x14ac:dyDescent="0.3">
      <c r="A67" s="6"/>
      <c r="B67" s="38"/>
      <c r="C67" s="6"/>
      <c r="D67" s="31"/>
      <c r="E67"/>
      <c r="F67" s="4"/>
      <c r="G67" s="5"/>
    </row>
    <row r="68" spans="1:7" ht="20.100000000000001" customHeight="1" x14ac:dyDescent="0.25">
      <c r="A68" s="1"/>
      <c r="B68" s="38"/>
      <c r="C68" s="12"/>
      <c r="D68" s="31"/>
      <c r="E68"/>
      <c r="F68" s="4"/>
      <c r="G68" s="5"/>
    </row>
    <row r="69" spans="1:7" ht="20.100000000000001" customHeight="1" x14ac:dyDescent="0.25">
      <c r="A69" s="1"/>
      <c r="B69" s="39"/>
      <c r="C69" s="1"/>
      <c r="D69" s="31"/>
      <c r="E69"/>
      <c r="F69" s="4"/>
      <c r="G69" s="5"/>
    </row>
    <row r="70" spans="1:7" ht="20.100000000000001" customHeight="1" x14ac:dyDescent="0.25">
      <c r="A70" s="1"/>
      <c r="B70" s="40"/>
      <c r="C70" s="1"/>
      <c r="D70" s="31"/>
      <c r="E70"/>
      <c r="F70" s="4"/>
      <c r="G70" s="5"/>
    </row>
    <row r="71" spans="1:7" ht="20.100000000000001" customHeight="1" x14ac:dyDescent="0.25">
      <c r="A71" s="1"/>
      <c r="B71" s="38"/>
      <c r="C71" s="1"/>
      <c r="D71" s="31"/>
      <c r="E71"/>
      <c r="F71" s="4"/>
      <c r="G71" s="5"/>
    </row>
    <row r="72" spans="1:7" ht="20.100000000000001" customHeight="1" thickBot="1" x14ac:dyDescent="0.3">
      <c r="A72" s="1"/>
      <c r="B72" s="41"/>
      <c r="C72" s="1"/>
      <c r="D72" s="31"/>
      <c r="E72"/>
      <c r="F72" s="4"/>
      <c r="G72" s="5"/>
    </row>
    <row r="73" spans="1:7" ht="20.100000000000001" customHeight="1" x14ac:dyDescent="0.25">
      <c r="A73" s="1"/>
      <c r="B73" s="1"/>
      <c r="C73" s="1"/>
      <c r="D73" s="31"/>
      <c r="E73"/>
      <c r="F73" s="4"/>
      <c r="G73" s="5"/>
    </row>
    <row r="74" spans="1:7" ht="20.100000000000001" customHeight="1" x14ac:dyDescent="0.25">
      <c r="A74" s="1"/>
      <c r="B74" s="1"/>
      <c r="C74" s="1"/>
      <c r="D74" s="31"/>
      <c r="E74"/>
      <c r="F74" s="4"/>
      <c r="G74" s="5"/>
    </row>
    <row r="75" spans="1:7" ht="20.100000000000001" customHeight="1" x14ac:dyDescent="0.25">
      <c r="A75" s="1"/>
      <c r="B75" s="1"/>
      <c r="C75" s="1"/>
      <c r="D75" s="31"/>
      <c r="E75"/>
      <c r="F75" s="4"/>
      <c r="G75" s="5"/>
    </row>
    <row r="76" spans="1:7" ht="20.100000000000001" customHeight="1" x14ac:dyDescent="0.25">
      <c r="A76" s="1"/>
      <c r="B76" s="1"/>
      <c r="C76" s="1"/>
      <c r="D76" s="31"/>
      <c r="E76"/>
      <c r="F76" s="4"/>
      <c r="G76" s="5"/>
    </row>
    <row r="77" spans="1:7" ht="20.100000000000001" customHeight="1" x14ac:dyDescent="0.25">
      <c r="A77" s="1"/>
      <c r="B77" s="1"/>
      <c r="C77" s="1"/>
      <c r="D77" s="31"/>
      <c r="E77"/>
      <c r="F77" s="4"/>
      <c r="G77" s="5"/>
    </row>
    <row r="78" spans="1:7" ht="20.100000000000001" customHeight="1" x14ac:dyDescent="0.25">
      <c r="A78" s="1"/>
      <c r="B78" s="1"/>
      <c r="C78" s="1"/>
      <c r="D78" s="31"/>
      <c r="E78"/>
      <c r="F78" s="4"/>
      <c r="G78" s="5"/>
    </row>
    <row r="79" spans="1:7" ht="20.100000000000001" customHeight="1" x14ac:dyDescent="0.25">
      <c r="A79" s="1"/>
      <c r="B79" s="1"/>
      <c r="C79" s="1"/>
      <c r="D79" s="31"/>
      <c r="E79"/>
      <c r="F79" s="4"/>
      <c r="G79" s="5"/>
    </row>
    <row r="80" spans="1:7" ht="20.100000000000001" customHeight="1" x14ac:dyDescent="0.25">
      <c r="A80" s="1"/>
      <c r="B80" s="1"/>
      <c r="C80" s="1"/>
      <c r="D80" s="31"/>
      <c r="E80"/>
      <c r="F80" s="4"/>
      <c r="G80" s="5"/>
    </row>
    <row r="81" spans="1:7" ht="20.100000000000001" customHeight="1" x14ac:dyDescent="0.25">
      <c r="A81" s="1"/>
      <c r="B81" s="1"/>
      <c r="C81" s="1"/>
      <c r="D81" s="31"/>
      <c r="E81"/>
      <c r="F81" s="4"/>
      <c r="G81" s="5"/>
    </row>
    <row r="82" spans="1:7" ht="20.100000000000001" customHeight="1" x14ac:dyDescent="0.25">
      <c r="A82" s="1"/>
      <c r="B82" s="1"/>
      <c r="C82" s="1"/>
      <c r="D82" s="31"/>
      <c r="E82"/>
      <c r="F82" s="4"/>
      <c r="G82" s="5"/>
    </row>
    <row r="83" spans="1:7" ht="20.100000000000001" customHeight="1" x14ac:dyDescent="0.25">
      <c r="A83" s="1"/>
      <c r="B83" s="1"/>
      <c r="C83" s="1"/>
      <c r="D83" s="31"/>
      <c r="E83"/>
      <c r="F83" s="4"/>
      <c r="G83" s="5"/>
    </row>
    <row r="84" spans="1:7" ht="20.100000000000001" customHeight="1" x14ac:dyDescent="0.25">
      <c r="A84" s="1"/>
      <c r="B84" s="1"/>
      <c r="C84" s="1"/>
      <c r="D84" s="31"/>
      <c r="E84"/>
      <c r="F84" s="4"/>
      <c r="G84" s="5"/>
    </row>
    <row r="85" spans="1:7" ht="20.100000000000001" customHeight="1" x14ac:dyDescent="0.25">
      <c r="A85" s="1"/>
      <c r="B85" s="1"/>
      <c r="C85" s="1"/>
      <c r="D85" s="1"/>
      <c r="F85" s="4"/>
      <c r="G85" s="5"/>
    </row>
    <row r="86" spans="1:7" ht="20.100000000000001" customHeight="1" x14ac:dyDescent="0.25">
      <c r="A86" s="1"/>
      <c r="B86" s="1"/>
      <c r="C86" s="1"/>
      <c r="D86" s="1"/>
      <c r="F86" s="4"/>
      <c r="G86" s="5"/>
    </row>
    <row r="87" spans="1:7" ht="20.100000000000001" customHeight="1" x14ac:dyDescent="0.25">
      <c r="F87" s="4"/>
      <c r="G87" s="5"/>
    </row>
    <row r="88" spans="1:7" ht="20.100000000000001" customHeight="1" x14ac:dyDescent="0.25">
      <c r="F88" s="4"/>
      <c r="G88" s="5"/>
    </row>
    <row r="89" spans="1:7" ht="20.100000000000001" customHeight="1" x14ac:dyDescent="0.25">
      <c r="F89" s="4"/>
      <c r="G89" s="5"/>
    </row>
    <row r="90" spans="1:7" ht="20.100000000000001" customHeight="1" x14ac:dyDescent="0.25">
      <c r="F90" s="4"/>
      <c r="G90" s="5"/>
    </row>
    <row r="91" spans="1:7" ht="20.100000000000001" customHeight="1" x14ac:dyDescent="0.25">
      <c r="F91" s="4"/>
      <c r="G91" s="5"/>
    </row>
    <row r="92" spans="1:7" ht="20.100000000000001" customHeight="1" x14ac:dyDescent="0.25">
      <c r="F92" s="4"/>
      <c r="G92" s="5"/>
    </row>
    <row r="93" spans="1:7" ht="20.100000000000001" customHeight="1" x14ac:dyDescent="0.25">
      <c r="F93" s="4"/>
      <c r="G93" s="5"/>
    </row>
    <row r="94" spans="1:7" ht="20.100000000000001" customHeight="1" x14ac:dyDescent="0.25">
      <c r="F94" s="4"/>
      <c r="G94" s="5"/>
    </row>
    <row r="95" spans="1:7" ht="20.100000000000001" customHeight="1" x14ac:dyDescent="0.25">
      <c r="F95" s="4"/>
      <c r="G95" s="5"/>
    </row>
    <row r="96" spans="1:7" ht="20.100000000000001" customHeight="1" x14ac:dyDescent="0.25">
      <c r="F96" s="4"/>
      <c r="G96" s="5"/>
    </row>
    <row r="97" spans="6:7" ht="20.100000000000001" customHeight="1" x14ac:dyDescent="0.25">
      <c r="F97" s="4"/>
      <c r="G97" s="5"/>
    </row>
    <row r="98" spans="6:7" ht="20.100000000000001" customHeight="1" x14ac:dyDescent="0.25">
      <c r="F98" s="4"/>
      <c r="G98" s="5"/>
    </row>
    <row r="99" spans="6:7" ht="20.100000000000001" customHeight="1" x14ac:dyDescent="0.25">
      <c r="F99" s="4"/>
      <c r="G99" s="5"/>
    </row>
    <row r="100" spans="6:7" ht="20.100000000000001" customHeight="1" x14ac:dyDescent="0.25">
      <c r="F100" s="4"/>
      <c r="G100" s="5"/>
    </row>
    <row r="101" spans="6:7" ht="20.100000000000001" customHeight="1" x14ac:dyDescent="0.25">
      <c r="F101" s="4"/>
      <c r="G101" s="5"/>
    </row>
    <row r="102" spans="6:7" ht="20.100000000000001" customHeight="1" x14ac:dyDescent="0.25">
      <c r="F102" s="4"/>
      <c r="G102" s="5"/>
    </row>
    <row r="103" spans="6:7" ht="20.100000000000001" customHeight="1" x14ac:dyDescent="0.25">
      <c r="F103" s="4"/>
      <c r="G103" s="5"/>
    </row>
    <row r="104" spans="6:7" ht="20.100000000000001" customHeight="1" x14ac:dyDescent="0.25">
      <c r="F104" s="4"/>
      <c r="G104" s="5"/>
    </row>
    <row r="105" spans="6:7" ht="20.100000000000001" customHeight="1" x14ac:dyDescent="0.25">
      <c r="F105" s="4"/>
      <c r="G105" s="5"/>
    </row>
    <row r="106" spans="6:7" ht="20.100000000000001" customHeight="1" x14ac:dyDescent="0.25">
      <c r="F106" s="4"/>
      <c r="G106" s="5"/>
    </row>
    <row r="107" spans="6:7" ht="20.100000000000001" customHeight="1" x14ac:dyDescent="0.25">
      <c r="F107" s="4"/>
      <c r="G107" s="5"/>
    </row>
    <row r="108" spans="6:7" ht="20.100000000000001" customHeight="1" x14ac:dyDescent="0.25">
      <c r="F108" s="4"/>
      <c r="G108" s="5"/>
    </row>
    <row r="109" spans="6:7" ht="20.100000000000001" customHeight="1" x14ac:dyDescent="0.25">
      <c r="F109" s="4"/>
      <c r="G109" s="5"/>
    </row>
    <row r="110" spans="6:7" ht="20.100000000000001" customHeight="1" x14ac:dyDescent="0.25">
      <c r="F110" s="4"/>
      <c r="G110" s="5"/>
    </row>
    <row r="111" spans="6:7" ht="20.100000000000001" customHeight="1" x14ac:dyDescent="0.25">
      <c r="F111" s="4"/>
      <c r="G111" s="5"/>
    </row>
    <row r="112" spans="6:7" ht="20.100000000000001" customHeight="1" x14ac:dyDescent="0.25">
      <c r="F112" s="4"/>
      <c r="G112" s="5"/>
    </row>
    <row r="113" spans="6:7" ht="20.100000000000001" customHeight="1" x14ac:dyDescent="0.25">
      <c r="F113" s="4"/>
      <c r="G113" s="5"/>
    </row>
    <row r="114" spans="6:7" ht="20.100000000000001" customHeight="1" x14ac:dyDescent="0.25">
      <c r="F114" s="4"/>
      <c r="G114" s="5"/>
    </row>
    <row r="115" spans="6:7" ht="20.100000000000001" customHeight="1" x14ac:dyDescent="0.25">
      <c r="F115" s="4"/>
      <c r="G115" s="5"/>
    </row>
    <row r="116" spans="6:7" ht="20.100000000000001" customHeight="1" x14ac:dyDescent="0.25">
      <c r="F116" s="4"/>
      <c r="G116" s="5"/>
    </row>
    <row r="117" spans="6:7" ht="20.100000000000001" customHeight="1" x14ac:dyDescent="0.25">
      <c r="F117" s="4"/>
      <c r="G117" s="5"/>
    </row>
    <row r="118" spans="6:7" ht="20.100000000000001" customHeight="1" x14ac:dyDescent="0.25">
      <c r="F118" s="4"/>
      <c r="G118" s="5"/>
    </row>
    <row r="119" spans="6:7" ht="20.100000000000001" customHeight="1" x14ac:dyDescent="0.25">
      <c r="F119" s="4"/>
      <c r="G119" s="5"/>
    </row>
    <row r="120" spans="6:7" ht="20.100000000000001" customHeight="1" x14ac:dyDescent="0.25">
      <c r="F120" s="4"/>
      <c r="G120" s="5"/>
    </row>
    <row r="121" spans="6:7" ht="20.100000000000001" customHeight="1" x14ac:dyDescent="0.25">
      <c r="F121" s="4"/>
      <c r="G121" s="5"/>
    </row>
    <row r="122" spans="6:7" ht="20.100000000000001" customHeight="1" x14ac:dyDescent="0.25">
      <c r="F122" s="4"/>
      <c r="G122" s="5"/>
    </row>
    <row r="123" spans="6:7" ht="20.100000000000001" customHeight="1" x14ac:dyDescent="0.25">
      <c r="F123" s="4"/>
      <c r="G123" s="5"/>
    </row>
    <row r="124" spans="6:7" ht="20.100000000000001" customHeight="1" x14ac:dyDescent="0.25">
      <c r="F124" s="4"/>
      <c r="G124" s="5"/>
    </row>
    <row r="125" spans="6:7" ht="20.100000000000001" customHeight="1" x14ac:dyDescent="0.25">
      <c r="F125" s="4"/>
      <c r="G125" s="5"/>
    </row>
    <row r="126" spans="6:7" ht="20.100000000000001" customHeight="1" x14ac:dyDescent="0.25">
      <c r="F126" s="4"/>
      <c r="G126" s="5"/>
    </row>
    <row r="127" spans="6:7" ht="20.100000000000001" customHeight="1" x14ac:dyDescent="0.25">
      <c r="F127" s="4"/>
      <c r="G127" s="5"/>
    </row>
    <row r="128" spans="6:7" ht="20.100000000000001" customHeight="1" x14ac:dyDescent="0.25">
      <c r="F128" s="4"/>
      <c r="G128" s="5"/>
    </row>
    <row r="129" spans="6:6" ht="20.100000000000001" customHeight="1" x14ac:dyDescent="0.25">
      <c r="F129" s="4"/>
    </row>
    <row r="130" spans="6:6" ht="20.100000000000001" customHeight="1" x14ac:dyDescent="0.25">
      <c r="F130" s="4"/>
    </row>
    <row r="131" spans="6:6" ht="20.100000000000001" customHeight="1" x14ac:dyDescent="0.25">
      <c r="F131" s="4"/>
    </row>
    <row r="132" spans="6:6" ht="20.100000000000001" customHeight="1" x14ac:dyDescent="0.25">
      <c r="F132" s="4"/>
    </row>
    <row r="133" spans="6:6" ht="20.100000000000001" customHeight="1" x14ac:dyDescent="0.25">
      <c r="F133" s="4"/>
    </row>
    <row r="134" spans="6:6" ht="20.100000000000001" customHeight="1" x14ac:dyDescent="0.25">
      <c r="F134" s="4"/>
    </row>
    <row r="135" spans="6:6" ht="20.100000000000001" customHeight="1" x14ac:dyDescent="0.25"/>
    <row r="136" spans="6:6" ht="20.100000000000001" customHeight="1" x14ac:dyDescent="0.25"/>
    <row r="137" spans="6:6" ht="20.100000000000001" customHeight="1" x14ac:dyDescent="0.25"/>
    <row r="138" spans="6:6" ht="20.100000000000001" customHeight="1" x14ac:dyDescent="0.25"/>
    <row r="139" spans="6:6" ht="20.100000000000001" customHeight="1" x14ac:dyDescent="0.25"/>
    <row r="140" spans="6:6" ht="20.100000000000001" customHeight="1" x14ac:dyDescent="0.25"/>
    <row r="141" spans="6:6" ht="20.100000000000001" customHeight="1" x14ac:dyDescent="0.25"/>
    <row r="142" spans="6:6" ht="20.100000000000001" customHeight="1" x14ac:dyDescent="0.25"/>
    <row r="143" spans="6:6" ht="20.100000000000001" customHeight="1" x14ac:dyDescent="0.25"/>
    <row r="144" spans="6:6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</sheetData>
  <customSheetViews>
    <customSheetView guid="{194AB6D9-3551-421C-BFE5-E38CCD042DC3}" showGridLines="0" printArea="1" hiddenRows="1" hiddenColumns="1"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CFA84C5A-AF7E-4A2F-B4D2-2DECCCC0609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CAAB-B11C-4A6F-B4A3-CF0A71B48B6E}">
  <dimension ref="A1:AK41"/>
  <sheetViews>
    <sheetView showGridLines="0" zoomScale="75" zoomScaleNormal="75" workbookViewId="0"/>
  </sheetViews>
  <sheetFormatPr defaultColWidth="9.140625" defaultRowHeight="12.75" x14ac:dyDescent="0.2"/>
  <cols>
    <col min="1" max="1" width="55.7109375" customWidth="1"/>
    <col min="2" max="36" width="19.7109375" customWidth="1"/>
  </cols>
  <sheetData>
    <row r="1" spans="1:36" ht="20.25" customHeight="1" x14ac:dyDescent="0.2">
      <c r="A1" s="68" t="s">
        <v>67</v>
      </c>
    </row>
    <row r="2" spans="1:36" ht="16.5" x14ac:dyDescent="0.2">
      <c r="A2" s="46" t="s">
        <v>0</v>
      </c>
    </row>
    <row r="3" spans="1:36" ht="16.5" x14ac:dyDescent="0.2">
      <c r="A3" s="46" t="s">
        <v>85</v>
      </c>
    </row>
    <row r="4" spans="1:36" ht="16.5" x14ac:dyDescent="0.2">
      <c r="A4" s="46" t="s">
        <v>82</v>
      </c>
    </row>
    <row r="5" spans="1:36" ht="16.5" x14ac:dyDescent="0.2">
      <c r="A5" s="46" t="s">
        <v>36</v>
      </c>
    </row>
    <row r="6" spans="1:36" ht="16.5" x14ac:dyDescent="0.2">
      <c r="A6" s="46" t="s">
        <v>83</v>
      </c>
    </row>
    <row r="7" spans="1:36" ht="16.5" x14ac:dyDescent="0.2">
      <c r="A7" s="46" t="s">
        <v>84</v>
      </c>
    </row>
    <row r="8" spans="1:36" ht="16.5" x14ac:dyDescent="0.2">
      <c r="A8" s="46" t="s">
        <v>69</v>
      </c>
    </row>
    <row r="9" spans="1:36" ht="15" customHeight="1" x14ac:dyDescent="0.2">
      <c r="A9" s="72"/>
    </row>
    <row r="10" spans="1:36" ht="24.95" customHeight="1" thickBot="1" x14ac:dyDescent="0.25">
      <c r="A10" s="48"/>
      <c r="B10" s="24" t="s">
        <v>1</v>
      </c>
      <c r="C10" s="24" t="s">
        <v>2</v>
      </c>
      <c r="D10" s="24" t="s">
        <v>3</v>
      </c>
      <c r="E10" s="24" t="s">
        <v>4</v>
      </c>
      <c r="F10" s="24" t="s">
        <v>5</v>
      </c>
      <c r="G10" s="24" t="s">
        <v>6</v>
      </c>
      <c r="H10" s="24" t="s">
        <v>7</v>
      </c>
      <c r="I10" s="24" t="s">
        <v>8</v>
      </c>
      <c r="J10" s="24" t="s">
        <v>9</v>
      </c>
      <c r="K10" s="24" t="s">
        <v>10</v>
      </c>
      <c r="L10" s="24" t="s">
        <v>11</v>
      </c>
      <c r="M10" s="24" t="s">
        <v>12</v>
      </c>
      <c r="N10" s="24" t="s">
        <v>13</v>
      </c>
      <c r="O10" s="24" t="s">
        <v>14</v>
      </c>
      <c r="P10" s="24" t="s">
        <v>15</v>
      </c>
      <c r="Q10" s="24" t="s">
        <v>16</v>
      </c>
      <c r="R10" s="24" t="s">
        <v>17</v>
      </c>
      <c r="S10" s="24" t="s">
        <v>18</v>
      </c>
      <c r="T10" s="24" t="s">
        <v>19</v>
      </c>
      <c r="U10" s="24" t="s">
        <v>20</v>
      </c>
      <c r="V10" s="24" t="s">
        <v>21</v>
      </c>
      <c r="W10" s="24" t="s">
        <v>22</v>
      </c>
      <c r="X10" s="24" t="s">
        <v>23</v>
      </c>
      <c r="Y10" s="24" t="s">
        <v>24</v>
      </c>
      <c r="Z10" s="24" t="s">
        <v>25</v>
      </c>
      <c r="AA10" s="24" t="s">
        <v>26</v>
      </c>
      <c r="AB10" s="24" t="s">
        <v>27</v>
      </c>
      <c r="AC10" s="24" t="s">
        <v>28</v>
      </c>
      <c r="AD10" s="24" t="s">
        <v>29</v>
      </c>
      <c r="AE10" s="24" t="s">
        <v>30</v>
      </c>
      <c r="AF10" s="24" t="s">
        <v>31</v>
      </c>
      <c r="AG10" s="24" t="s">
        <v>32</v>
      </c>
      <c r="AH10" s="24" t="s">
        <v>33</v>
      </c>
      <c r="AI10" s="24" t="s">
        <v>34</v>
      </c>
      <c r="AJ10" s="24" t="s">
        <v>35</v>
      </c>
    </row>
    <row r="11" spans="1:36" s="50" customFormat="1" ht="24.95" customHeight="1" x14ac:dyDescent="0.2">
      <c r="A11" s="55" t="s">
        <v>74</v>
      </c>
      <c r="B11" s="56">
        <f t="shared" ref="B11:AJ11" si="0">SUM(B12:B16)</f>
        <v>1360901</v>
      </c>
      <c r="C11" s="56">
        <f t="shared" si="0"/>
        <v>1356798</v>
      </c>
      <c r="D11" s="56">
        <f t="shared" si="0"/>
        <v>1318002</v>
      </c>
      <c r="E11" s="56">
        <f t="shared" si="0"/>
        <v>1292598</v>
      </c>
      <c r="F11" s="56">
        <f t="shared" si="0"/>
        <v>1279504</v>
      </c>
      <c r="G11" s="56">
        <f t="shared" si="0"/>
        <v>1265448</v>
      </c>
      <c r="H11" s="56">
        <f t="shared" si="0"/>
        <v>1224505</v>
      </c>
      <c r="I11" s="56">
        <f t="shared" si="0"/>
        <v>1197631</v>
      </c>
      <c r="J11" s="56">
        <f t="shared" si="0"/>
        <v>1174393</v>
      </c>
      <c r="K11" s="56">
        <f t="shared" si="0"/>
        <v>1139309</v>
      </c>
      <c r="L11" s="56">
        <f t="shared" si="0"/>
        <v>1105152</v>
      </c>
      <c r="M11" s="56">
        <f t="shared" si="0"/>
        <v>1081747</v>
      </c>
      <c r="N11" s="56">
        <f t="shared" si="0"/>
        <v>1065367</v>
      </c>
      <c r="O11" s="56">
        <f t="shared" si="0"/>
        <v>1056750</v>
      </c>
      <c r="P11" s="56">
        <f t="shared" si="0"/>
        <v>1042115</v>
      </c>
      <c r="Q11" s="56">
        <f t="shared" si="0"/>
        <v>1021313</v>
      </c>
      <c r="R11" s="56">
        <f t="shared" si="0"/>
        <v>1001614</v>
      </c>
      <c r="S11" s="56">
        <f t="shared" si="0"/>
        <v>991654</v>
      </c>
      <c r="T11" s="56">
        <f t="shared" si="0"/>
        <v>982020</v>
      </c>
      <c r="U11" s="56">
        <f t="shared" si="0"/>
        <v>919164</v>
      </c>
      <c r="V11" s="56">
        <f t="shared" si="0"/>
        <v>923055</v>
      </c>
      <c r="W11" s="56">
        <f t="shared" si="0"/>
        <v>923636</v>
      </c>
      <c r="X11" s="56">
        <f t="shared" si="0"/>
        <v>910413</v>
      </c>
      <c r="Y11" s="56">
        <f t="shared" si="0"/>
        <v>899712</v>
      </c>
      <c r="Z11" s="56">
        <f t="shared" si="0"/>
        <v>894684</v>
      </c>
      <c r="AA11" s="56">
        <f t="shared" si="0"/>
        <v>844214</v>
      </c>
      <c r="AB11" s="56">
        <f t="shared" si="0"/>
        <v>838505</v>
      </c>
      <c r="AC11" s="56">
        <f t="shared" si="0"/>
        <v>829309</v>
      </c>
      <c r="AD11" s="56">
        <f t="shared" si="0"/>
        <v>816336</v>
      </c>
      <c r="AE11" s="56">
        <f t="shared" si="0"/>
        <v>805304</v>
      </c>
      <c r="AF11" s="56">
        <f t="shared" si="0"/>
        <v>799466</v>
      </c>
      <c r="AG11" s="56">
        <f t="shared" si="0"/>
        <v>797842</v>
      </c>
      <c r="AH11" s="56">
        <f t="shared" si="0"/>
        <v>803737</v>
      </c>
      <c r="AI11" s="56">
        <f t="shared" si="0"/>
        <v>803432</v>
      </c>
      <c r="AJ11" s="56">
        <f t="shared" si="0"/>
        <v>844602</v>
      </c>
    </row>
    <row r="12" spans="1:36" ht="24.95" customHeight="1" x14ac:dyDescent="0.2">
      <c r="A12" s="57" t="s">
        <v>57</v>
      </c>
      <c r="B12" s="52">
        <v>533691</v>
      </c>
      <c r="C12" s="52">
        <v>540283</v>
      </c>
      <c r="D12" s="52">
        <v>527606</v>
      </c>
      <c r="E12" s="52">
        <v>518490</v>
      </c>
      <c r="F12" s="52">
        <v>520816</v>
      </c>
      <c r="G12" s="52">
        <v>524366</v>
      </c>
      <c r="H12" s="52">
        <v>517208</v>
      </c>
      <c r="I12" s="52">
        <v>514066</v>
      </c>
      <c r="J12" s="52">
        <v>511741</v>
      </c>
      <c r="K12" s="52">
        <v>509474</v>
      </c>
      <c r="L12" s="52">
        <v>507778</v>
      </c>
      <c r="M12" s="52">
        <v>508559</v>
      </c>
      <c r="N12" s="52">
        <v>510228</v>
      </c>
      <c r="O12" s="52">
        <v>515517</v>
      </c>
      <c r="P12" s="52">
        <v>521539</v>
      </c>
      <c r="Q12" s="52">
        <v>521403</v>
      </c>
      <c r="R12" s="52">
        <v>519715</v>
      </c>
      <c r="S12" s="52">
        <v>520592</v>
      </c>
      <c r="T12" s="52">
        <v>522497</v>
      </c>
      <c r="U12" s="52">
        <v>483891</v>
      </c>
      <c r="V12" s="52">
        <v>493261</v>
      </c>
      <c r="W12" s="52">
        <v>498737</v>
      </c>
      <c r="X12" s="52">
        <v>496357</v>
      </c>
      <c r="Y12" s="52">
        <v>496392</v>
      </c>
      <c r="Z12" s="52">
        <v>501015</v>
      </c>
      <c r="AA12" s="52">
        <v>475160</v>
      </c>
      <c r="AB12" s="52">
        <v>479903</v>
      </c>
      <c r="AC12" s="52">
        <v>482976</v>
      </c>
      <c r="AD12" s="52">
        <v>482211</v>
      </c>
      <c r="AE12" s="52">
        <v>483094</v>
      </c>
      <c r="AF12" s="52">
        <v>488376</v>
      </c>
      <c r="AG12" s="52">
        <v>496039</v>
      </c>
      <c r="AH12" s="52">
        <v>525446</v>
      </c>
      <c r="AI12" s="52">
        <v>537297</v>
      </c>
      <c r="AJ12" s="52">
        <v>553240</v>
      </c>
    </row>
    <row r="13" spans="1:36" ht="24.95" customHeight="1" x14ac:dyDescent="0.2">
      <c r="A13" s="57" t="s">
        <v>58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24.95" customHeight="1" x14ac:dyDescent="0.2">
      <c r="A14" s="60" t="s">
        <v>59</v>
      </c>
      <c r="B14" s="52">
        <v>327148</v>
      </c>
      <c r="C14" s="52">
        <v>323838</v>
      </c>
      <c r="D14" s="52">
        <v>311303</v>
      </c>
      <c r="E14" s="52">
        <v>304591</v>
      </c>
      <c r="F14" s="52">
        <v>300888</v>
      </c>
      <c r="G14" s="52">
        <v>293003</v>
      </c>
      <c r="H14" s="52">
        <v>276127</v>
      </c>
      <c r="I14" s="52">
        <v>271322</v>
      </c>
      <c r="J14" s="52">
        <v>266132</v>
      </c>
      <c r="K14" s="52">
        <v>254571</v>
      </c>
      <c r="L14" s="52">
        <v>243144</v>
      </c>
      <c r="M14" s="52">
        <v>234711</v>
      </c>
      <c r="N14" s="52">
        <v>230196</v>
      </c>
      <c r="O14" s="52">
        <v>224846</v>
      </c>
      <c r="P14" s="52">
        <v>215159</v>
      </c>
      <c r="Q14" s="52">
        <v>209363</v>
      </c>
      <c r="R14" s="52">
        <v>202506</v>
      </c>
      <c r="S14" s="52">
        <v>197874</v>
      </c>
      <c r="T14" s="52">
        <v>191469</v>
      </c>
      <c r="U14" s="52">
        <v>179189</v>
      </c>
      <c r="V14" s="52">
        <v>175329</v>
      </c>
      <c r="W14" s="52">
        <v>171293</v>
      </c>
      <c r="X14" s="52">
        <v>165630</v>
      </c>
      <c r="Y14" s="52">
        <v>159829</v>
      </c>
      <c r="Z14" s="52">
        <v>153855</v>
      </c>
      <c r="AA14" s="52">
        <v>139688</v>
      </c>
      <c r="AB14" s="52">
        <v>134906</v>
      </c>
      <c r="AC14" s="52">
        <v>129078</v>
      </c>
      <c r="AD14" s="52">
        <v>123247</v>
      </c>
      <c r="AE14" s="52">
        <v>116617</v>
      </c>
      <c r="AF14" s="52">
        <v>108194</v>
      </c>
      <c r="AG14" s="52">
        <v>101585</v>
      </c>
      <c r="AH14" s="52">
        <v>80203</v>
      </c>
      <c r="AI14" s="52">
        <v>72886</v>
      </c>
      <c r="AJ14" s="52">
        <v>72809</v>
      </c>
    </row>
    <row r="15" spans="1:36" ht="24.95" customHeight="1" x14ac:dyDescent="0.2">
      <c r="A15" s="60" t="s">
        <v>54</v>
      </c>
      <c r="B15" s="52">
        <v>7625</v>
      </c>
      <c r="C15" s="52">
        <v>7047</v>
      </c>
      <c r="D15" s="52">
        <v>6291</v>
      </c>
      <c r="E15" s="52">
        <v>5899</v>
      </c>
      <c r="F15" s="52">
        <v>4928</v>
      </c>
      <c r="G15" s="52">
        <v>4275</v>
      </c>
      <c r="H15" s="52">
        <v>3352</v>
      </c>
      <c r="I15" s="52">
        <v>3259</v>
      </c>
      <c r="J15" s="52">
        <v>2840</v>
      </c>
      <c r="K15" s="52">
        <v>2501</v>
      </c>
      <c r="L15" s="52">
        <v>2263</v>
      </c>
      <c r="M15" s="52">
        <v>1966</v>
      </c>
      <c r="N15" s="52">
        <v>1916</v>
      </c>
      <c r="O15" s="52">
        <v>1995</v>
      </c>
      <c r="P15" s="52">
        <v>1725</v>
      </c>
      <c r="Q15" s="52">
        <v>1460</v>
      </c>
      <c r="R15" s="52">
        <v>1323</v>
      </c>
      <c r="S15" s="52">
        <v>1129</v>
      </c>
      <c r="T15" s="52">
        <v>1218</v>
      </c>
      <c r="U15" s="52">
        <v>1042</v>
      </c>
      <c r="V15" s="52">
        <v>1007</v>
      </c>
      <c r="W15" s="52">
        <v>951</v>
      </c>
      <c r="X15" s="52">
        <v>705</v>
      </c>
      <c r="Y15" s="52">
        <v>714</v>
      </c>
      <c r="Z15" s="52">
        <v>724</v>
      </c>
      <c r="AA15" s="52">
        <v>643</v>
      </c>
      <c r="AB15" s="52">
        <v>647</v>
      </c>
      <c r="AC15" s="52">
        <v>675</v>
      </c>
      <c r="AD15" s="52">
        <v>723</v>
      </c>
      <c r="AE15" s="52">
        <v>839</v>
      </c>
      <c r="AF15" s="52">
        <v>905</v>
      </c>
      <c r="AG15" s="52">
        <v>939</v>
      </c>
      <c r="AH15" s="52">
        <v>968</v>
      </c>
      <c r="AI15" s="52">
        <v>999</v>
      </c>
      <c r="AJ15" s="52">
        <v>1235</v>
      </c>
    </row>
    <row r="16" spans="1:36" ht="24.95" customHeight="1" x14ac:dyDescent="0.2">
      <c r="A16" s="60" t="s">
        <v>55</v>
      </c>
      <c r="B16" s="52">
        <v>492437</v>
      </c>
      <c r="C16" s="52">
        <v>485630</v>
      </c>
      <c r="D16" s="52">
        <v>472802</v>
      </c>
      <c r="E16" s="52">
        <v>463618</v>
      </c>
      <c r="F16" s="52">
        <v>452872</v>
      </c>
      <c r="G16" s="52">
        <v>443804</v>
      </c>
      <c r="H16" s="52">
        <v>427818</v>
      </c>
      <c r="I16" s="52">
        <v>408984</v>
      </c>
      <c r="J16" s="52">
        <v>393680</v>
      </c>
      <c r="K16" s="52">
        <v>372763</v>
      </c>
      <c r="L16" s="52">
        <v>351967</v>
      </c>
      <c r="M16" s="52">
        <v>336511</v>
      </c>
      <c r="N16" s="52">
        <v>323027</v>
      </c>
      <c r="O16" s="52">
        <v>314392</v>
      </c>
      <c r="P16" s="52">
        <v>303692</v>
      </c>
      <c r="Q16" s="52">
        <v>289087</v>
      </c>
      <c r="R16" s="52">
        <v>278070</v>
      </c>
      <c r="S16" s="52">
        <v>272059</v>
      </c>
      <c r="T16" s="52">
        <v>266836</v>
      </c>
      <c r="U16" s="52">
        <v>255042</v>
      </c>
      <c r="V16" s="52">
        <v>253458</v>
      </c>
      <c r="W16" s="52">
        <v>252655</v>
      </c>
      <c r="X16" s="52">
        <v>247721</v>
      </c>
      <c r="Y16" s="52">
        <v>242777</v>
      </c>
      <c r="Z16" s="52">
        <v>239090</v>
      </c>
      <c r="AA16" s="52">
        <v>228723</v>
      </c>
      <c r="AB16" s="52">
        <v>223049</v>
      </c>
      <c r="AC16" s="52">
        <v>216580</v>
      </c>
      <c r="AD16" s="52">
        <v>210155</v>
      </c>
      <c r="AE16" s="52">
        <v>204754</v>
      </c>
      <c r="AF16" s="52">
        <v>201991</v>
      </c>
      <c r="AG16" s="52">
        <v>199279</v>
      </c>
      <c r="AH16" s="52">
        <v>197120</v>
      </c>
      <c r="AI16" s="52">
        <v>192250</v>
      </c>
      <c r="AJ16" s="52">
        <v>217318</v>
      </c>
    </row>
    <row r="17" spans="1:37" s="50" customFormat="1" ht="24.95" customHeight="1" x14ac:dyDescent="0.2">
      <c r="A17" s="61" t="s">
        <v>65</v>
      </c>
      <c r="B17" s="62" t="s">
        <v>45</v>
      </c>
      <c r="C17" s="62" t="s">
        <v>45</v>
      </c>
      <c r="D17" s="62" t="s">
        <v>45</v>
      </c>
      <c r="E17" s="62" t="s">
        <v>45</v>
      </c>
      <c r="F17" s="62" t="s">
        <v>45</v>
      </c>
      <c r="G17" s="62" t="s">
        <v>45</v>
      </c>
      <c r="H17" s="62" t="s">
        <v>45</v>
      </c>
      <c r="I17" s="62" t="s">
        <v>45</v>
      </c>
      <c r="J17" s="62" t="s">
        <v>45</v>
      </c>
      <c r="K17" s="62" t="s">
        <v>45</v>
      </c>
      <c r="L17" s="62" t="s">
        <v>45</v>
      </c>
      <c r="M17" s="62" t="s">
        <v>45</v>
      </c>
      <c r="N17" s="62" t="s">
        <v>45</v>
      </c>
      <c r="O17" s="62" t="s">
        <v>45</v>
      </c>
      <c r="P17" s="62" t="s">
        <v>45</v>
      </c>
      <c r="Q17" s="62" t="s">
        <v>45</v>
      </c>
      <c r="R17" s="62" t="s">
        <v>45</v>
      </c>
      <c r="S17" s="62" t="s">
        <v>45</v>
      </c>
      <c r="T17" s="62" t="s">
        <v>45</v>
      </c>
      <c r="U17" s="62" t="s">
        <v>45</v>
      </c>
      <c r="V17" s="62" t="s">
        <v>45</v>
      </c>
      <c r="W17" s="62" t="s">
        <v>45</v>
      </c>
      <c r="X17" s="62" t="s">
        <v>45</v>
      </c>
      <c r="Y17" s="62" t="s">
        <v>45</v>
      </c>
      <c r="Z17" s="62" t="s">
        <v>45</v>
      </c>
      <c r="AA17" s="52">
        <f t="shared" ref="AA17:AJ17" si="1" xml:space="preserve"> SUM(AA18:AA22)</f>
        <v>24360</v>
      </c>
      <c r="AB17" s="52">
        <f t="shared" si="1"/>
        <v>24265</v>
      </c>
      <c r="AC17" s="52">
        <f t="shared" si="1"/>
        <v>23913</v>
      </c>
      <c r="AD17" s="52">
        <f t="shared" si="1"/>
        <v>24265</v>
      </c>
      <c r="AE17" s="52">
        <f t="shared" si="1"/>
        <v>24170</v>
      </c>
      <c r="AF17" s="52">
        <f t="shared" si="1"/>
        <v>24427</v>
      </c>
      <c r="AG17" s="52">
        <f t="shared" si="1"/>
        <v>24063</v>
      </c>
      <c r="AH17" s="52">
        <f t="shared" si="1"/>
        <v>24445</v>
      </c>
      <c r="AI17" s="52">
        <f t="shared" si="1"/>
        <v>23901</v>
      </c>
      <c r="AJ17" s="52">
        <f t="shared" si="1"/>
        <v>24230</v>
      </c>
    </row>
    <row r="18" spans="1:37" ht="24.95" customHeight="1" x14ac:dyDescent="0.2">
      <c r="A18" s="57" t="s">
        <v>57</v>
      </c>
      <c r="B18" s="62" t="s">
        <v>45</v>
      </c>
      <c r="C18" s="62" t="s">
        <v>45</v>
      </c>
      <c r="D18" s="62" t="s">
        <v>45</v>
      </c>
      <c r="E18" s="62" t="s">
        <v>45</v>
      </c>
      <c r="F18" s="62" t="s">
        <v>45</v>
      </c>
      <c r="G18" s="62" t="s">
        <v>45</v>
      </c>
      <c r="H18" s="62" t="s">
        <v>45</v>
      </c>
      <c r="I18" s="62" t="s">
        <v>45</v>
      </c>
      <c r="J18" s="62" t="s">
        <v>45</v>
      </c>
      <c r="K18" s="62" t="s">
        <v>45</v>
      </c>
      <c r="L18" s="62" t="s">
        <v>45</v>
      </c>
      <c r="M18" s="62" t="s">
        <v>45</v>
      </c>
      <c r="N18" s="62" t="s">
        <v>45</v>
      </c>
      <c r="O18" s="62" t="s">
        <v>45</v>
      </c>
      <c r="P18" s="62" t="s">
        <v>45</v>
      </c>
      <c r="Q18" s="62" t="s">
        <v>45</v>
      </c>
      <c r="R18" s="62" t="s">
        <v>45</v>
      </c>
      <c r="S18" s="62" t="s">
        <v>45</v>
      </c>
      <c r="T18" s="62" t="s">
        <v>45</v>
      </c>
      <c r="U18" s="62" t="s">
        <v>45</v>
      </c>
      <c r="V18" s="62" t="s">
        <v>45</v>
      </c>
      <c r="W18" s="62" t="s">
        <v>45</v>
      </c>
      <c r="X18" s="62" t="s">
        <v>45</v>
      </c>
      <c r="Y18" s="62" t="s">
        <v>45</v>
      </c>
      <c r="Z18" s="62" t="s">
        <v>45</v>
      </c>
      <c r="AA18" s="52">
        <v>15360</v>
      </c>
      <c r="AB18" s="52">
        <v>15353</v>
      </c>
      <c r="AC18" s="52">
        <v>15230</v>
      </c>
      <c r="AD18" s="52">
        <v>15566</v>
      </c>
      <c r="AE18" s="52">
        <v>15769</v>
      </c>
      <c r="AF18" s="52">
        <v>16116</v>
      </c>
      <c r="AG18" s="52">
        <v>16069</v>
      </c>
      <c r="AH18" s="52">
        <v>16646</v>
      </c>
      <c r="AI18" s="52">
        <v>16760</v>
      </c>
      <c r="AJ18" s="52">
        <v>17048</v>
      </c>
    </row>
    <row r="19" spans="1:37" ht="24.95" customHeight="1" x14ac:dyDescent="0.2">
      <c r="A19" s="57" t="s">
        <v>58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58"/>
      <c r="AB19" s="58"/>
      <c r="AC19" s="58"/>
      <c r="AD19" s="58"/>
      <c r="AE19" s="58"/>
      <c r="AF19" s="58"/>
      <c r="AG19" s="58"/>
      <c r="AH19" s="58"/>
      <c r="AI19" s="58"/>
      <c r="AJ19" s="58"/>
    </row>
    <row r="20" spans="1:37" ht="24.95" customHeight="1" x14ac:dyDescent="0.2">
      <c r="A20" s="60" t="s">
        <v>59</v>
      </c>
      <c r="B20" s="62" t="s">
        <v>45</v>
      </c>
      <c r="C20" s="62" t="s">
        <v>45</v>
      </c>
      <c r="D20" s="62" t="s">
        <v>45</v>
      </c>
      <c r="E20" s="62" t="s">
        <v>45</v>
      </c>
      <c r="F20" s="62" t="s">
        <v>45</v>
      </c>
      <c r="G20" s="62" t="s">
        <v>45</v>
      </c>
      <c r="H20" s="62" t="s">
        <v>45</v>
      </c>
      <c r="I20" s="62" t="s">
        <v>45</v>
      </c>
      <c r="J20" s="62" t="s">
        <v>45</v>
      </c>
      <c r="K20" s="62" t="s">
        <v>45</v>
      </c>
      <c r="L20" s="62" t="s">
        <v>45</v>
      </c>
      <c r="M20" s="62" t="s">
        <v>45</v>
      </c>
      <c r="N20" s="62" t="s">
        <v>45</v>
      </c>
      <c r="O20" s="62" t="s">
        <v>45</v>
      </c>
      <c r="P20" s="62" t="s">
        <v>45</v>
      </c>
      <c r="Q20" s="62" t="s">
        <v>45</v>
      </c>
      <c r="R20" s="62" t="s">
        <v>45</v>
      </c>
      <c r="S20" s="62" t="s">
        <v>45</v>
      </c>
      <c r="T20" s="62" t="s">
        <v>45</v>
      </c>
      <c r="U20" s="62" t="s">
        <v>45</v>
      </c>
      <c r="V20" s="62" t="s">
        <v>45</v>
      </c>
      <c r="W20" s="62" t="s">
        <v>45</v>
      </c>
      <c r="X20" s="62" t="s">
        <v>45</v>
      </c>
      <c r="Y20" s="62" t="s">
        <v>45</v>
      </c>
      <c r="Z20" s="62" t="s">
        <v>45</v>
      </c>
      <c r="AA20" s="52">
        <v>6437</v>
      </c>
      <c r="AB20" s="52">
        <v>6255</v>
      </c>
      <c r="AC20" s="52">
        <v>6033</v>
      </c>
      <c r="AD20" s="52">
        <v>5926</v>
      </c>
      <c r="AE20" s="52">
        <v>5652</v>
      </c>
      <c r="AF20" s="52">
        <v>5486</v>
      </c>
      <c r="AG20" s="52">
        <v>5143</v>
      </c>
      <c r="AH20" s="52">
        <v>4863</v>
      </c>
      <c r="AI20" s="52">
        <v>4305</v>
      </c>
      <c r="AJ20" s="52">
        <v>4140</v>
      </c>
      <c r="AK20" s="43"/>
    </row>
    <row r="21" spans="1:37" ht="24.95" customHeight="1" x14ac:dyDescent="0.2">
      <c r="A21" s="60" t="s">
        <v>54</v>
      </c>
      <c r="B21" s="62" t="s">
        <v>45</v>
      </c>
      <c r="C21" s="62" t="s">
        <v>45</v>
      </c>
      <c r="D21" s="62" t="s">
        <v>45</v>
      </c>
      <c r="E21" s="62" t="s">
        <v>45</v>
      </c>
      <c r="F21" s="62" t="s">
        <v>45</v>
      </c>
      <c r="G21" s="62" t="s">
        <v>45</v>
      </c>
      <c r="H21" s="62" t="s">
        <v>45</v>
      </c>
      <c r="I21" s="62" t="s">
        <v>45</v>
      </c>
      <c r="J21" s="62" t="s">
        <v>45</v>
      </c>
      <c r="K21" s="62" t="s">
        <v>45</v>
      </c>
      <c r="L21" s="62" t="s">
        <v>45</v>
      </c>
      <c r="M21" s="62" t="s">
        <v>45</v>
      </c>
      <c r="N21" s="62" t="s">
        <v>45</v>
      </c>
      <c r="O21" s="62" t="s">
        <v>45</v>
      </c>
      <c r="P21" s="62" t="s">
        <v>45</v>
      </c>
      <c r="Q21" s="62" t="s">
        <v>45</v>
      </c>
      <c r="R21" s="62" t="s">
        <v>45</v>
      </c>
      <c r="S21" s="62" t="s">
        <v>45</v>
      </c>
      <c r="T21" s="62" t="s">
        <v>45</v>
      </c>
      <c r="U21" s="62" t="s">
        <v>45</v>
      </c>
      <c r="V21" s="62" t="s">
        <v>45</v>
      </c>
      <c r="W21" s="62" t="s">
        <v>45</v>
      </c>
      <c r="X21" s="62" t="s">
        <v>45</v>
      </c>
      <c r="Y21" s="62" t="s">
        <v>45</v>
      </c>
      <c r="Z21" s="62" t="s">
        <v>45</v>
      </c>
      <c r="AA21" s="52">
        <v>95</v>
      </c>
      <c r="AB21" s="52">
        <v>90</v>
      </c>
      <c r="AC21" s="52">
        <v>80</v>
      </c>
      <c r="AD21" s="52">
        <v>73</v>
      </c>
      <c r="AE21" s="52">
        <v>61</v>
      </c>
      <c r="AF21" s="52">
        <v>55</v>
      </c>
      <c r="AG21" s="52">
        <v>58</v>
      </c>
      <c r="AH21" s="52">
        <v>46</v>
      </c>
      <c r="AI21" s="52">
        <v>22</v>
      </c>
      <c r="AJ21" s="52">
        <v>25</v>
      </c>
    </row>
    <row r="22" spans="1:37" ht="24.95" customHeight="1" x14ac:dyDescent="0.2">
      <c r="A22" s="60" t="s">
        <v>55</v>
      </c>
      <c r="B22" s="62" t="s">
        <v>45</v>
      </c>
      <c r="C22" s="62" t="s">
        <v>45</v>
      </c>
      <c r="D22" s="62" t="s">
        <v>45</v>
      </c>
      <c r="E22" s="62" t="s">
        <v>45</v>
      </c>
      <c r="F22" s="62" t="s">
        <v>45</v>
      </c>
      <c r="G22" s="62" t="s">
        <v>45</v>
      </c>
      <c r="H22" s="62" t="s">
        <v>45</v>
      </c>
      <c r="I22" s="62" t="s">
        <v>45</v>
      </c>
      <c r="J22" s="62" t="s">
        <v>45</v>
      </c>
      <c r="K22" s="62" t="s">
        <v>45</v>
      </c>
      <c r="L22" s="62" t="s">
        <v>45</v>
      </c>
      <c r="M22" s="62" t="s">
        <v>45</v>
      </c>
      <c r="N22" s="62" t="s">
        <v>45</v>
      </c>
      <c r="O22" s="62" t="s">
        <v>45</v>
      </c>
      <c r="P22" s="62" t="s">
        <v>45</v>
      </c>
      <c r="Q22" s="62" t="s">
        <v>45</v>
      </c>
      <c r="R22" s="62" t="s">
        <v>45</v>
      </c>
      <c r="S22" s="62" t="s">
        <v>45</v>
      </c>
      <c r="T22" s="62" t="s">
        <v>45</v>
      </c>
      <c r="U22" s="62" t="s">
        <v>45</v>
      </c>
      <c r="V22" s="62" t="s">
        <v>45</v>
      </c>
      <c r="W22" s="62" t="s">
        <v>45</v>
      </c>
      <c r="X22" s="62" t="s">
        <v>45</v>
      </c>
      <c r="Y22" s="62" t="s">
        <v>45</v>
      </c>
      <c r="Z22" s="62" t="s">
        <v>45</v>
      </c>
      <c r="AA22" s="52">
        <v>2468</v>
      </c>
      <c r="AB22" s="52">
        <v>2567</v>
      </c>
      <c r="AC22" s="52">
        <v>2570</v>
      </c>
      <c r="AD22" s="52">
        <v>2700</v>
      </c>
      <c r="AE22" s="52">
        <v>2688</v>
      </c>
      <c r="AF22" s="52">
        <v>2770</v>
      </c>
      <c r="AG22" s="52">
        <v>2793</v>
      </c>
      <c r="AH22" s="52">
        <v>2890</v>
      </c>
      <c r="AI22" s="52">
        <v>2814</v>
      </c>
      <c r="AJ22" s="52">
        <v>3017</v>
      </c>
    </row>
    <row r="23" spans="1:37" s="50" customFormat="1" ht="24.95" customHeight="1" x14ac:dyDescent="0.2">
      <c r="A23" s="61" t="s">
        <v>64</v>
      </c>
      <c r="B23" s="63">
        <f t="shared" ref="B23:AJ23" si="2">SUM(B24:B28)</f>
        <v>151810</v>
      </c>
      <c r="C23" s="63">
        <f t="shared" si="2"/>
        <v>155691</v>
      </c>
      <c r="D23" s="63">
        <f t="shared" si="2"/>
        <v>154831</v>
      </c>
      <c r="E23" s="63">
        <f t="shared" si="2"/>
        <v>156833</v>
      </c>
      <c r="F23" s="63">
        <f t="shared" si="2"/>
        <v>149926</v>
      </c>
      <c r="G23" s="63">
        <f t="shared" si="2"/>
        <v>145138</v>
      </c>
      <c r="H23" s="63">
        <f t="shared" si="2"/>
        <v>137712</v>
      </c>
      <c r="I23" s="63">
        <f t="shared" si="2"/>
        <v>132629</v>
      </c>
      <c r="J23" s="63">
        <f t="shared" si="2"/>
        <v>128865</v>
      </c>
      <c r="K23" s="63">
        <f t="shared" si="2"/>
        <v>124629</v>
      </c>
      <c r="L23" s="63">
        <f t="shared" si="2"/>
        <v>123422</v>
      </c>
      <c r="M23" s="63">
        <f t="shared" si="2"/>
        <v>121668</v>
      </c>
      <c r="N23" s="63">
        <f t="shared" si="2"/>
        <v>119382</v>
      </c>
      <c r="O23" s="63">
        <f t="shared" si="2"/>
        <v>119825</v>
      </c>
      <c r="P23" s="63">
        <f t="shared" si="2"/>
        <v>119483</v>
      </c>
      <c r="Q23" s="63">
        <f t="shared" si="2"/>
        <v>119582</v>
      </c>
      <c r="R23" s="63">
        <f t="shared" si="2"/>
        <v>119291</v>
      </c>
      <c r="S23" s="63">
        <f t="shared" si="2"/>
        <v>120222</v>
      </c>
      <c r="T23" s="63">
        <f t="shared" si="2"/>
        <v>122288</v>
      </c>
      <c r="U23" s="63">
        <f t="shared" si="2"/>
        <v>123538</v>
      </c>
      <c r="V23" s="63">
        <f t="shared" si="2"/>
        <v>124603</v>
      </c>
      <c r="W23" s="63">
        <f t="shared" si="2"/>
        <v>125617</v>
      </c>
      <c r="X23" s="63">
        <f t="shared" si="2"/>
        <v>126420</v>
      </c>
      <c r="Y23" s="63">
        <f t="shared" si="2"/>
        <v>126869</v>
      </c>
      <c r="Z23" s="63">
        <f t="shared" si="2"/>
        <v>124982</v>
      </c>
      <c r="AA23" s="63">
        <f t="shared" si="2"/>
        <v>124268</v>
      </c>
      <c r="AB23" s="63">
        <f t="shared" si="2"/>
        <v>125207</v>
      </c>
      <c r="AC23" s="63">
        <f t="shared" si="2"/>
        <v>126067</v>
      </c>
      <c r="AD23" s="63">
        <f t="shared" si="2"/>
        <v>125280</v>
      </c>
      <c r="AE23" s="63">
        <f t="shared" si="2"/>
        <v>124613</v>
      </c>
      <c r="AF23" s="63">
        <f t="shared" si="2"/>
        <v>124635</v>
      </c>
      <c r="AG23" s="63">
        <f t="shared" si="2"/>
        <v>124228</v>
      </c>
      <c r="AH23" s="63">
        <f t="shared" si="2"/>
        <v>122316</v>
      </c>
      <c r="AI23" s="63">
        <f t="shared" si="2"/>
        <v>93906</v>
      </c>
      <c r="AJ23" s="63">
        <f t="shared" si="2"/>
        <v>119973</v>
      </c>
    </row>
    <row r="24" spans="1:37" ht="24.95" customHeight="1" x14ac:dyDescent="0.2">
      <c r="A24" s="57" t="s">
        <v>57</v>
      </c>
      <c r="B24" s="52">
        <v>101624</v>
      </c>
      <c r="C24" s="52">
        <v>104018</v>
      </c>
      <c r="D24" s="52">
        <v>103252</v>
      </c>
      <c r="E24" s="52">
        <v>104598</v>
      </c>
      <c r="F24" s="52">
        <v>100882</v>
      </c>
      <c r="G24" s="52">
        <v>99241</v>
      </c>
      <c r="H24" s="52">
        <v>93812</v>
      </c>
      <c r="I24" s="52">
        <v>90440</v>
      </c>
      <c r="J24" s="52">
        <v>88160</v>
      </c>
      <c r="K24" s="52">
        <v>85822</v>
      </c>
      <c r="L24" s="52">
        <v>85695</v>
      </c>
      <c r="M24" s="52">
        <v>84742</v>
      </c>
      <c r="N24" s="52">
        <v>83018</v>
      </c>
      <c r="O24" s="52">
        <v>83255</v>
      </c>
      <c r="P24" s="52">
        <v>83195</v>
      </c>
      <c r="Q24" s="52">
        <v>83019</v>
      </c>
      <c r="R24" s="52">
        <v>82613</v>
      </c>
      <c r="S24" s="52">
        <v>82792</v>
      </c>
      <c r="T24" s="52">
        <v>84040</v>
      </c>
      <c r="U24" s="52">
        <v>84497</v>
      </c>
      <c r="V24" s="52">
        <v>85009</v>
      </c>
      <c r="W24" s="52">
        <v>85412</v>
      </c>
      <c r="X24" s="52">
        <v>85867</v>
      </c>
      <c r="Y24" s="52">
        <v>86158</v>
      </c>
      <c r="Z24" s="52">
        <v>85001</v>
      </c>
      <c r="AA24" s="52">
        <v>84593</v>
      </c>
      <c r="AB24" s="52">
        <v>85004</v>
      </c>
      <c r="AC24" s="52">
        <v>85424</v>
      </c>
      <c r="AD24" s="52">
        <v>84709</v>
      </c>
      <c r="AE24" s="52">
        <v>84113</v>
      </c>
      <c r="AF24" s="52">
        <v>83891</v>
      </c>
      <c r="AG24" s="52">
        <v>83811</v>
      </c>
      <c r="AH24" s="52">
        <v>82612</v>
      </c>
      <c r="AI24" s="52">
        <v>67137</v>
      </c>
      <c r="AJ24" s="52">
        <v>82531</v>
      </c>
    </row>
    <row r="25" spans="1:37" ht="24.95" customHeight="1" x14ac:dyDescent="0.2">
      <c r="A25" s="57" t="s">
        <v>58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</row>
    <row r="26" spans="1:37" ht="24.95" customHeight="1" x14ac:dyDescent="0.2">
      <c r="A26" s="60" t="s">
        <v>59</v>
      </c>
      <c r="B26" s="52">
        <v>47249</v>
      </c>
      <c r="C26" s="52">
        <v>48849</v>
      </c>
      <c r="D26" s="52">
        <v>48718</v>
      </c>
      <c r="E26" s="52">
        <v>49246</v>
      </c>
      <c r="F26" s="52">
        <v>45789</v>
      </c>
      <c r="G26" s="52">
        <v>42916</v>
      </c>
      <c r="H26" s="52">
        <v>41142</v>
      </c>
      <c r="I26" s="52">
        <v>39644</v>
      </c>
      <c r="J26" s="52">
        <v>38242</v>
      </c>
      <c r="K26" s="52">
        <v>36445</v>
      </c>
      <c r="L26" s="52">
        <v>35473</v>
      </c>
      <c r="M26" s="52">
        <v>34854</v>
      </c>
      <c r="N26" s="52">
        <v>34331</v>
      </c>
      <c r="O26" s="52">
        <v>34479</v>
      </c>
      <c r="P26" s="52">
        <v>34204</v>
      </c>
      <c r="Q26" s="52">
        <v>34513</v>
      </c>
      <c r="R26" s="52">
        <v>34768</v>
      </c>
      <c r="S26" s="52">
        <v>35576</v>
      </c>
      <c r="T26" s="52">
        <v>36416</v>
      </c>
      <c r="U26" s="52">
        <v>37174</v>
      </c>
      <c r="V26" s="52">
        <v>37730</v>
      </c>
      <c r="W26" s="52">
        <v>38390</v>
      </c>
      <c r="X26" s="52">
        <v>38877</v>
      </c>
      <c r="Y26" s="52">
        <v>39128</v>
      </c>
      <c r="Z26" s="52">
        <v>38744</v>
      </c>
      <c r="AA26" s="52">
        <v>38805</v>
      </c>
      <c r="AB26" s="52">
        <v>39412</v>
      </c>
      <c r="AC26" s="52">
        <v>39917</v>
      </c>
      <c r="AD26" s="52">
        <v>39856</v>
      </c>
      <c r="AE26" s="52">
        <v>39804</v>
      </c>
      <c r="AF26" s="52">
        <v>40047</v>
      </c>
      <c r="AG26" s="52">
        <v>39714</v>
      </c>
      <c r="AH26" s="52">
        <v>39013</v>
      </c>
      <c r="AI26" s="52">
        <v>26271</v>
      </c>
      <c r="AJ26" s="64">
        <v>36803</v>
      </c>
    </row>
    <row r="27" spans="1:37" ht="24.95" customHeight="1" x14ac:dyDescent="0.2">
      <c r="A27" s="60" t="s">
        <v>54</v>
      </c>
      <c r="B27" s="52">
        <v>99</v>
      </c>
      <c r="C27" s="52">
        <v>212</v>
      </c>
      <c r="D27" s="52">
        <v>82</v>
      </c>
      <c r="E27" s="52">
        <v>112</v>
      </c>
      <c r="F27" s="52">
        <v>112</v>
      </c>
      <c r="G27" s="52">
        <v>82</v>
      </c>
      <c r="H27" s="52">
        <v>73</v>
      </c>
      <c r="I27" s="52">
        <v>85</v>
      </c>
      <c r="J27" s="52">
        <v>69</v>
      </c>
      <c r="K27" s="52">
        <v>80</v>
      </c>
      <c r="L27" s="52">
        <v>98</v>
      </c>
      <c r="M27" s="52">
        <v>83</v>
      </c>
      <c r="N27" s="52">
        <v>109</v>
      </c>
      <c r="O27" s="52">
        <v>143</v>
      </c>
      <c r="P27" s="52">
        <v>167</v>
      </c>
      <c r="Q27" s="52">
        <v>202</v>
      </c>
      <c r="R27" s="52">
        <v>98</v>
      </c>
      <c r="S27" s="52">
        <v>107</v>
      </c>
      <c r="T27" s="52">
        <v>111</v>
      </c>
      <c r="U27" s="52">
        <v>116</v>
      </c>
      <c r="V27" s="52">
        <v>119</v>
      </c>
      <c r="W27" s="52">
        <v>115</v>
      </c>
      <c r="X27" s="52">
        <v>61</v>
      </c>
      <c r="Y27" s="52">
        <v>57</v>
      </c>
      <c r="Z27" s="52">
        <v>55</v>
      </c>
      <c r="AA27" s="52">
        <v>52</v>
      </c>
      <c r="AB27" s="52">
        <v>46</v>
      </c>
      <c r="AC27" s="52">
        <v>41</v>
      </c>
      <c r="AD27" s="52">
        <v>33</v>
      </c>
      <c r="AE27" s="52">
        <v>35</v>
      </c>
      <c r="AF27" s="52">
        <v>34</v>
      </c>
      <c r="AG27" s="52">
        <v>32</v>
      </c>
      <c r="AH27" s="52">
        <v>32</v>
      </c>
      <c r="AI27" s="52">
        <v>25</v>
      </c>
      <c r="AJ27" s="64">
        <v>10</v>
      </c>
    </row>
    <row r="28" spans="1:37" ht="24.95" customHeight="1" x14ac:dyDescent="0.2">
      <c r="A28" s="60" t="s">
        <v>55</v>
      </c>
      <c r="B28" s="52">
        <v>2838</v>
      </c>
      <c r="C28" s="52">
        <v>2612</v>
      </c>
      <c r="D28" s="52">
        <v>2779</v>
      </c>
      <c r="E28" s="52">
        <v>2877</v>
      </c>
      <c r="F28" s="52">
        <v>3143</v>
      </c>
      <c r="G28" s="52">
        <v>2899</v>
      </c>
      <c r="H28" s="52">
        <v>2685</v>
      </c>
      <c r="I28" s="52">
        <v>2460</v>
      </c>
      <c r="J28" s="52">
        <v>2394</v>
      </c>
      <c r="K28" s="52">
        <v>2282</v>
      </c>
      <c r="L28" s="52">
        <v>2156</v>
      </c>
      <c r="M28" s="52">
        <v>1989</v>
      </c>
      <c r="N28" s="52">
        <v>1924</v>
      </c>
      <c r="O28" s="52">
        <v>1948</v>
      </c>
      <c r="P28" s="52">
        <v>1917</v>
      </c>
      <c r="Q28" s="52">
        <v>1848</v>
      </c>
      <c r="R28" s="52">
        <v>1812</v>
      </c>
      <c r="S28" s="52">
        <v>1747</v>
      </c>
      <c r="T28" s="52">
        <v>1721</v>
      </c>
      <c r="U28" s="52">
        <v>1751</v>
      </c>
      <c r="V28" s="52">
        <v>1745</v>
      </c>
      <c r="W28" s="52">
        <v>1700</v>
      </c>
      <c r="X28" s="52">
        <v>1615</v>
      </c>
      <c r="Y28" s="52">
        <v>1526</v>
      </c>
      <c r="Z28" s="52">
        <v>1182</v>
      </c>
      <c r="AA28" s="52">
        <v>818</v>
      </c>
      <c r="AB28" s="52">
        <v>745</v>
      </c>
      <c r="AC28" s="52">
        <v>685</v>
      </c>
      <c r="AD28" s="52">
        <v>682</v>
      </c>
      <c r="AE28" s="52">
        <v>661</v>
      </c>
      <c r="AF28" s="52">
        <v>663</v>
      </c>
      <c r="AG28" s="52">
        <v>671</v>
      </c>
      <c r="AH28" s="52">
        <v>659</v>
      </c>
      <c r="AI28" s="52">
        <v>473</v>
      </c>
      <c r="AJ28" s="64">
        <v>629</v>
      </c>
    </row>
    <row r="29" spans="1:37" s="50" customFormat="1" ht="24.95" customHeight="1" x14ac:dyDescent="0.2">
      <c r="A29" s="61" t="s">
        <v>56</v>
      </c>
      <c r="B29" s="63">
        <f t="shared" ref="B29:AJ29" si="3">SUM(B30:B34)</f>
        <v>55737</v>
      </c>
      <c r="C29" s="63">
        <f t="shared" si="3"/>
        <v>58114</v>
      </c>
      <c r="D29" s="63">
        <f t="shared" si="3"/>
        <v>58695</v>
      </c>
      <c r="E29" s="63">
        <f t="shared" si="3"/>
        <v>59726</v>
      </c>
      <c r="F29" s="63">
        <f t="shared" si="3"/>
        <v>58479</v>
      </c>
      <c r="G29" s="63">
        <f t="shared" si="3"/>
        <v>57426</v>
      </c>
      <c r="H29" s="63">
        <f t="shared" si="3"/>
        <v>55399</v>
      </c>
      <c r="I29" s="63">
        <f t="shared" si="3"/>
        <v>53672</v>
      </c>
      <c r="J29" s="63">
        <f t="shared" si="3"/>
        <v>52567</v>
      </c>
      <c r="K29" s="63">
        <f t="shared" si="3"/>
        <v>51822</v>
      </c>
      <c r="L29" s="63">
        <f t="shared" si="3"/>
        <v>52029</v>
      </c>
      <c r="M29" s="63">
        <f t="shared" si="3"/>
        <v>50807</v>
      </c>
      <c r="N29" s="63">
        <f t="shared" si="3"/>
        <v>49248</v>
      </c>
      <c r="O29" s="63">
        <f t="shared" si="3"/>
        <v>48512</v>
      </c>
      <c r="P29" s="63">
        <f t="shared" si="3"/>
        <v>47560</v>
      </c>
      <c r="Q29" s="63">
        <f t="shared" si="3"/>
        <v>46135</v>
      </c>
      <c r="R29" s="63">
        <f t="shared" si="3"/>
        <v>44944</v>
      </c>
      <c r="S29" s="63">
        <f t="shared" si="3"/>
        <v>43803</v>
      </c>
      <c r="T29" s="63">
        <f t="shared" si="3"/>
        <v>42768</v>
      </c>
      <c r="U29" s="63">
        <f t="shared" si="3"/>
        <v>41566</v>
      </c>
      <c r="V29" s="63">
        <f t="shared" si="3"/>
        <v>40786</v>
      </c>
      <c r="W29" s="63">
        <f t="shared" si="3"/>
        <v>39843</v>
      </c>
      <c r="X29" s="63">
        <f t="shared" si="3"/>
        <v>38821</v>
      </c>
      <c r="Y29" s="63">
        <f t="shared" si="3"/>
        <v>37858</v>
      </c>
      <c r="Z29" s="63">
        <f t="shared" si="3"/>
        <v>36781</v>
      </c>
      <c r="AA29" s="63">
        <f t="shared" si="3"/>
        <v>35338</v>
      </c>
      <c r="AB29" s="63">
        <f t="shared" si="3"/>
        <v>35233</v>
      </c>
      <c r="AC29" s="63">
        <f t="shared" si="3"/>
        <v>34627</v>
      </c>
      <c r="AD29" s="63">
        <f t="shared" si="3"/>
        <v>34424</v>
      </c>
      <c r="AE29" s="63">
        <f t="shared" si="3"/>
        <v>34053</v>
      </c>
      <c r="AF29" s="63">
        <f t="shared" si="3"/>
        <v>33813</v>
      </c>
      <c r="AG29" s="63">
        <f t="shared" si="3"/>
        <v>33388</v>
      </c>
      <c r="AH29" s="63">
        <f t="shared" si="3"/>
        <v>32780</v>
      </c>
      <c r="AI29" s="63">
        <f t="shared" si="3"/>
        <v>23242</v>
      </c>
      <c r="AJ29" s="63">
        <f t="shared" si="3"/>
        <v>30212</v>
      </c>
    </row>
    <row r="30" spans="1:37" ht="24.95" customHeight="1" x14ac:dyDescent="0.2">
      <c r="A30" s="57" t="s">
        <v>57</v>
      </c>
      <c r="B30" s="52">
        <v>52617</v>
      </c>
      <c r="C30" s="52">
        <v>54067</v>
      </c>
      <c r="D30" s="52">
        <v>54490</v>
      </c>
      <c r="E30" s="52">
        <v>55417</v>
      </c>
      <c r="F30" s="52">
        <v>54916</v>
      </c>
      <c r="G30" s="52">
        <v>54437</v>
      </c>
      <c r="H30" s="52">
        <v>52715</v>
      </c>
      <c r="I30" s="52">
        <v>50989</v>
      </c>
      <c r="J30" s="52">
        <v>49955</v>
      </c>
      <c r="K30" s="52">
        <v>49119</v>
      </c>
      <c r="L30" s="52">
        <v>49079</v>
      </c>
      <c r="M30" s="52">
        <v>48085</v>
      </c>
      <c r="N30" s="52">
        <v>46652</v>
      </c>
      <c r="O30" s="52">
        <v>45844</v>
      </c>
      <c r="P30" s="52">
        <v>45057</v>
      </c>
      <c r="Q30" s="52">
        <v>43779</v>
      </c>
      <c r="R30" s="52">
        <v>42719</v>
      </c>
      <c r="S30" s="52">
        <v>41675</v>
      </c>
      <c r="T30" s="52">
        <v>40777</v>
      </c>
      <c r="U30" s="52">
        <v>39579</v>
      </c>
      <c r="V30" s="52">
        <v>38845</v>
      </c>
      <c r="W30" s="52">
        <v>38019</v>
      </c>
      <c r="X30" s="52">
        <v>37076</v>
      </c>
      <c r="Y30" s="52">
        <v>36203</v>
      </c>
      <c r="Z30" s="52">
        <v>35386</v>
      </c>
      <c r="AA30" s="52">
        <v>34194</v>
      </c>
      <c r="AB30" s="52">
        <v>34130</v>
      </c>
      <c r="AC30" s="52">
        <v>33620</v>
      </c>
      <c r="AD30" s="52">
        <v>33411</v>
      </c>
      <c r="AE30" s="52">
        <v>33085</v>
      </c>
      <c r="AF30" s="52">
        <v>32872</v>
      </c>
      <c r="AG30" s="52">
        <v>32529</v>
      </c>
      <c r="AH30" s="52">
        <v>31999</v>
      </c>
      <c r="AI30" s="52">
        <v>14734</v>
      </c>
      <c r="AJ30" s="52">
        <v>29463</v>
      </c>
    </row>
    <row r="31" spans="1:37" ht="24.95" customHeight="1" x14ac:dyDescent="0.2">
      <c r="A31" s="57" t="s">
        <v>58</v>
      </c>
      <c r="B31" s="58"/>
      <c r="C31" s="58"/>
      <c r="D31" s="58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</row>
    <row r="32" spans="1:37" ht="24.95" customHeight="1" x14ac:dyDescent="0.2">
      <c r="A32" s="60" t="s">
        <v>59</v>
      </c>
      <c r="B32" s="52"/>
      <c r="C32" s="52"/>
      <c r="D32" s="52"/>
      <c r="E32" s="52">
        <v>271</v>
      </c>
      <c r="F32" s="52">
        <v>290</v>
      </c>
      <c r="G32" s="52">
        <v>258</v>
      </c>
      <c r="H32" s="52">
        <v>237</v>
      </c>
      <c r="I32" s="52">
        <v>314</v>
      </c>
      <c r="J32" s="52">
        <v>315</v>
      </c>
      <c r="K32" s="52">
        <v>320</v>
      </c>
      <c r="L32" s="52">
        <v>357</v>
      </c>
      <c r="M32" s="52">
        <v>314</v>
      </c>
      <c r="N32" s="52">
        <v>344</v>
      </c>
      <c r="O32" s="52">
        <v>355</v>
      </c>
      <c r="P32" s="52">
        <v>301</v>
      </c>
      <c r="Q32" s="52">
        <v>284</v>
      </c>
      <c r="R32" s="52">
        <v>286</v>
      </c>
      <c r="S32" s="52">
        <v>322</v>
      </c>
      <c r="T32" s="52">
        <v>290</v>
      </c>
      <c r="U32" s="52">
        <v>310</v>
      </c>
      <c r="V32" s="52">
        <v>290</v>
      </c>
      <c r="W32" s="52">
        <v>264</v>
      </c>
      <c r="X32" s="52">
        <v>277</v>
      </c>
      <c r="Y32" s="52">
        <v>263</v>
      </c>
      <c r="Z32" s="52">
        <v>271</v>
      </c>
      <c r="AA32" s="52">
        <v>278</v>
      </c>
      <c r="AB32" s="52">
        <v>269</v>
      </c>
      <c r="AC32" s="52">
        <v>250</v>
      </c>
      <c r="AD32" s="52">
        <v>241</v>
      </c>
      <c r="AE32" s="52">
        <v>228</v>
      </c>
      <c r="AF32" s="52">
        <v>226</v>
      </c>
      <c r="AG32" s="52">
        <v>214</v>
      </c>
      <c r="AH32" s="52">
        <v>185</v>
      </c>
      <c r="AI32" s="52">
        <v>1659</v>
      </c>
      <c r="AJ32" s="64">
        <v>137</v>
      </c>
    </row>
    <row r="33" spans="1:36" ht="24.95" customHeight="1" x14ac:dyDescent="0.2">
      <c r="A33" s="60" t="s">
        <v>54</v>
      </c>
      <c r="B33" s="52">
        <v>106</v>
      </c>
      <c r="C33" s="52">
        <v>56</v>
      </c>
      <c r="D33" s="52">
        <v>54</v>
      </c>
      <c r="E33" s="52">
        <v>55</v>
      </c>
      <c r="F33" s="52">
        <v>49</v>
      </c>
      <c r="G33" s="52">
        <v>38</v>
      </c>
      <c r="H33" s="52">
        <v>30</v>
      </c>
      <c r="I33" s="52">
        <v>35</v>
      </c>
      <c r="J33" s="52">
        <v>31</v>
      </c>
      <c r="K33" s="52">
        <v>30</v>
      </c>
      <c r="L33" s="52">
        <v>33</v>
      </c>
      <c r="M33" s="52">
        <v>43</v>
      </c>
      <c r="N33" s="52">
        <v>45</v>
      </c>
      <c r="O33" s="52">
        <v>45</v>
      </c>
      <c r="P33" s="52">
        <v>56</v>
      </c>
      <c r="Q33" s="52">
        <v>59</v>
      </c>
      <c r="R33" s="52">
        <v>41</v>
      </c>
      <c r="S33" s="52">
        <v>39</v>
      </c>
      <c r="T33" s="52">
        <v>40</v>
      </c>
      <c r="U33" s="52">
        <v>45</v>
      </c>
      <c r="V33" s="52">
        <v>45</v>
      </c>
      <c r="W33" s="52">
        <v>44</v>
      </c>
      <c r="X33" s="52">
        <v>29</v>
      </c>
      <c r="Y33" s="52">
        <v>23</v>
      </c>
      <c r="Z33" s="52">
        <v>15</v>
      </c>
      <c r="AA33" s="52">
        <v>14</v>
      </c>
      <c r="AB33" s="52">
        <v>12</v>
      </c>
      <c r="AC33" s="52">
        <v>9</v>
      </c>
      <c r="AD33" s="52">
        <v>7</v>
      </c>
      <c r="AE33" s="52">
        <v>10</v>
      </c>
      <c r="AF33" s="52">
        <v>9</v>
      </c>
      <c r="AG33" s="52">
        <v>10</v>
      </c>
      <c r="AH33" s="52">
        <v>10</v>
      </c>
      <c r="AI33" s="52">
        <v>49</v>
      </c>
      <c r="AJ33" s="64">
        <v>5</v>
      </c>
    </row>
    <row r="34" spans="1:36" ht="24.95" customHeight="1" thickBot="1" x14ac:dyDescent="0.25">
      <c r="A34" s="60" t="s">
        <v>55</v>
      </c>
      <c r="B34" s="52">
        <v>3014</v>
      </c>
      <c r="C34" s="52">
        <v>3991</v>
      </c>
      <c r="D34" s="52">
        <v>4151</v>
      </c>
      <c r="E34" s="52">
        <v>3983</v>
      </c>
      <c r="F34" s="52">
        <v>3224</v>
      </c>
      <c r="G34" s="52">
        <v>2693</v>
      </c>
      <c r="H34" s="52">
        <v>2417</v>
      </c>
      <c r="I34" s="52">
        <v>2334</v>
      </c>
      <c r="J34" s="52">
        <v>2266</v>
      </c>
      <c r="K34" s="52">
        <v>2353</v>
      </c>
      <c r="L34" s="52">
        <v>2560</v>
      </c>
      <c r="M34" s="52">
        <v>2365</v>
      </c>
      <c r="N34" s="52">
        <v>2207</v>
      </c>
      <c r="O34" s="52">
        <v>2268</v>
      </c>
      <c r="P34" s="52">
        <v>2146</v>
      </c>
      <c r="Q34" s="52">
        <v>2013</v>
      </c>
      <c r="R34" s="52">
        <v>1898</v>
      </c>
      <c r="S34" s="52">
        <v>1767</v>
      </c>
      <c r="T34" s="52">
        <v>1661</v>
      </c>
      <c r="U34" s="52">
        <v>1632</v>
      </c>
      <c r="V34" s="52">
        <v>1606</v>
      </c>
      <c r="W34" s="52">
        <v>1516</v>
      </c>
      <c r="X34" s="52">
        <v>1439</v>
      </c>
      <c r="Y34" s="52">
        <v>1369</v>
      </c>
      <c r="Z34" s="52">
        <v>1109</v>
      </c>
      <c r="AA34" s="52">
        <v>852</v>
      </c>
      <c r="AB34" s="52">
        <v>822</v>
      </c>
      <c r="AC34" s="52">
        <v>748</v>
      </c>
      <c r="AD34" s="52">
        <v>765</v>
      </c>
      <c r="AE34" s="52">
        <v>730</v>
      </c>
      <c r="AF34" s="52">
        <v>706</v>
      </c>
      <c r="AG34" s="52">
        <v>635</v>
      </c>
      <c r="AH34" s="52">
        <v>586</v>
      </c>
      <c r="AI34" s="52">
        <v>6800</v>
      </c>
      <c r="AJ34" s="64">
        <v>607</v>
      </c>
    </row>
    <row r="35" spans="1:36" s="50" customFormat="1" ht="24.95" customHeight="1" x14ac:dyDescent="0.2">
      <c r="A35" s="65" t="s">
        <v>63</v>
      </c>
      <c r="B35" s="66">
        <f t="shared" ref="B35:AJ35" si="4">SUM(B11,B17,B23,B29)</f>
        <v>1568448</v>
      </c>
      <c r="C35" s="66">
        <f t="shared" si="4"/>
        <v>1570603</v>
      </c>
      <c r="D35" s="66">
        <f t="shared" si="4"/>
        <v>1531528</v>
      </c>
      <c r="E35" s="66">
        <f t="shared" si="4"/>
        <v>1509157</v>
      </c>
      <c r="F35" s="66">
        <f t="shared" si="4"/>
        <v>1487909</v>
      </c>
      <c r="G35" s="66">
        <f t="shared" si="4"/>
        <v>1468012</v>
      </c>
      <c r="H35" s="66">
        <f t="shared" si="4"/>
        <v>1417616</v>
      </c>
      <c r="I35" s="66">
        <f t="shared" si="4"/>
        <v>1383932</v>
      </c>
      <c r="J35" s="66">
        <f t="shared" si="4"/>
        <v>1355825</v>
      </c>
      <c r="K35" s="66">
        <f t="shared" si="4"/>
        <v>1315760</v>
      </c>
      <c r="L35" s="66">
        <f t="shared" si="4"/>
        <v>1280603</v>
      </c>
      <c r="M35" s="66">
        <f t="shared" si="4"/>
        <v>1254222</v>
      </c>
      <c r="N35" s="66">
        <f t="shared" si="4"/>
        <v>1233997</v>
      </c>
      <c r="O35" s="66">
        <f t="shared" si="4"/>
        <v>1225087</v>
      </c>
      <c r="P35" s="66">
        <f t="shared" si="4"/>
        <v>1209158</v>
      </c>
      <c r="Q35" s="66">
        <f t="shared" si="4"/>
        <v>1187030</v>
      </c>
      <c r="R35" s="66">
        <f t="shared" si="4"/>
        <v>1165849</v>
      </c>
      <c r="S35" s="66">
        <f t="shared" si="4"/>
        <v>1155679</v>
      </c>
      <c r="T35" s="66">
        <f t="shared" si="4"/>
        <v>1147076</v>
      </c>
      <c r="U35" s="66">
        <f t="shared" si="4"/>
        <v>1084268</v>
      </c>
      <c r="V35" s="66">
        <f t="shared" si="4"/>
        <v>1088444</v>
      </c>
      <c r="W35" s="66">
        <f t="shared" si="4"/>
        <v>1089096</v>
      </c>
      <c r="X35" s="66">
        <f t="shared" si="4"/>
        <v>1075654</v>
      </c>
      <c r="Y35" s="66">
        <f t="shared" si="4"/>
        <v>1064439</v>
      </c>
      <c r="Z35" s="66">
        <f t="shared" si="4"/>
        <v>1056447</v>
      </c>
      <c r="AA35" s="66">
        <f t="shared" si="4"/>
        <v>1028180</v>
      </c>
      <c r="AB35" s="66">
        <f t="shared" si="4"/>
        <v>1023210</v>
      </c>
      <c r="AC35" s="66">
        <f t="shared" si="4"/>
        <v>1013916</v>
      </c>
      <c r="AD35" s="66">
        <f t="shared" si="4"/>
        <v>1000305</v>
      </c>
      <c r="AE35" s="66">
        <f t="shared" si="4"/>
        <v>988140</v>
      </c>
      <c r="AF35" s="66">
        <f t="shared" si="4"/>
        <v>982341</v>
      </c>
      <c r="AG35" s="66">
        <f t="shared" si="4"/>
        <v>979521</v>
      </c>
      <c r="AH35" s="66">
        <f t="shared" si="4"/>
        <v>983278</v>
      </c>
      <c r="AI35" s="66">
        <f t="shared" si="4"/>
        <v>944481</v>
      </c>
      <c r="AJ35" s="66">
        <f t="shared" si="4"/>
        <v>1019017</v>
      </c>
    </row>
    <row r="36" spans="1:36" ht="18" x14ac:dyDescent="0.3">
      <c r="A36" s="69" t="s">
        <v>76</v>
      </c>
      <c r="B36" s="7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ht="16.5" x14ac:dyDescent="0.3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</row>
    <row r="38" spans="1:36" ht="24.95" customHeight="1" x14ac:dyDescent="0.3">
      <c r="A38" s="7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</row>
    <row r="39" spans="1:36" ht="24.95" customHeight="1" x14ac:dyDescent="0.3">
      <c r="A39" s="73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</row>
    <row r="40" spans="1:36" ht="24.95" customHeight="1" x14ac:dyDescent="0.3">
      <c r="A40" s="73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</row>
    <row r="41" spans="1:36" ht="16.5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customSheetViews>
    <customSheetView guid="{194AB6D9-3551-421C-BFE5-E38CCD042DC3}" showGridLines="0" hiddenRows="1" hiddenColumns="1" topLeftCell="A31">
      <selection activeCell="A44" sqref="A44"/>
      <pageMargins left="0.7" right="0.7" top="0.75" bottom="0.75" header="0.3" footer="0.3"/>
      <pageSetup paperSize="9" orientation="portrait" r:id="rId1"/>
    </customSheetView>
    <customSheetView guid="{CFA84C5A-AF7E-4A2F-B4D2-2DECCCC0609E}" showGridLines="0" hiddenRows="1" hiddenColumns="1" topLeftCell="B1">
      <selection activeCell="B14" sqref="B1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C3D1-7B27-4C2C-A515-01A68C2733FC}">
  <sheetPr>
    <pageSetUpPr fitToPage="1"/>
  </sheetPr>
  <dimension ref="A1:N56"/>
  <sheetViews>
    <sheetView showGridLines="0" tabSelected="1" zoomScale="75" zoomScaleNormal="75" workbookViewId="0"/>
  </sheetViews>
  <sheetFormatPr defaultColWidth="9.140625" defaultRowHeight="12.75" x14ac:dyDescent="0.2"/>
  <cols>
    <col min="1" max="1" width="55.7109375" customWidth="1"/>
    <col min="2" max="14" width="19.7109375" customWidth="1"/>
  </cols>
  <sheetData>
    <row r="1" spans="1:14" s="42" customFormat="1" ht="17.25" customHeight="1" x14ac:dyDescent="0.3">
      <c r="A1" s="68" t="s">
        <v>67</v>
      </c>
    </row>
    <row r="2" spans="1:14" s="42" customFormat="1" ht="16.5" x14ac:dyDescent="0.3">
      <c r="A2" s="46" t="s">
        <v>0</v>
      </c>
      <c r="B2" s="46"/>
      <c r="C2" s="46"/>
    </row>
    <row r="3" spans="1:14" s="42" customFormat="1" ht="16.5" x14ac:dyDescent="0.3">
      <c r="A3" s="46" t="s">
        <v>86</v>
      </c>
      <c r="B3" s="46"/>
      <c r="C3" s="46"/>
    </row>
    <row r="4" spans="1:14" s="42" customFormat="1" ht="16.5" x14ac:dyDescent="0.3">
      <c r="A4" s="46" t="s">
        <v>82</v>
      </c>
      <c r="B4" s="46"/>
      <c r="C4" s="46"/>
    </row>
    <row r="5" spans="1:14" s="42" customFormat="1" ht="16.5" x14ac:dyDescent="0.3">
      <c r="A5" s="46" t="s">
        <v>80</v>
      </c>
      <c r="B5" s="46"/>
      <c r="C5" s="46"/>
    </row>
    <row r="6" spans="1:14" s="42" customFormat="1" ht="16.5" x14ac:dyDescent="0.3">
      <c r="A6" s="46" t="s">
        <v>87</v>
      </c>
      <c r="B6" s="46"/>
      <c r="C6" s="46"/>
    </row>
    <row r="7" spans="1:14" s="42" customFormat="1" ht="16.5" x14ac:dyDescent="0.3">
      <c r="A7" s="46" t="s">
        <v>84</v>
      </c>
      <c r="B7" s="46"/>
      <c r="C7" s="46"/>
    </row>
    <row r="8" spans="1:14" s="42" customFormat="1" ht="16.5" x14ac:dyDescent="0.3">
      <c r="A8" s="46" t="s">
        <v>69</v>
      </c>
      <c r="B8" s="46"/>
      <c r="C8" s="46"/>
    </row>
    <row r="9" spans="1:14" ht="15" customHeight="1" x14ac:dyDescent="0.2">
      <c r="A9" s="47"/>
      <c r="B9" s="47"/>
      <c r="C9" s="47"/>
    </row>
    <row r="10" spans="1:14" ht="24.95" customHeight="1" thickBot="1" x14ac:dyDescent="0.25">
      <c r="A10" s="74"/>
      <c r="B10" s="24" t="s">
        <v>33</v>
      </c>
      <c r="C10" s="24" t="s">
        <v>34</v>
      </c>
      <c r="D10" s="24" t="s">
        <v>35</v>
      </c>
      <c r="E10" s="24" t="s">
        <v>46</v>
      </c>
      <c r="F10" s="24" t="s">
        <v>47</v>
      </c>
      <c r="G10" s="24" t="s">
        <v>48</v>
      </c>
      <c r="H10" s="24" t="s">
        <v>49</v>
      </c>
      <c r="I10" s="24" t="s">
        <v>50</v>
      </c>
      <c r="J10" s="24" t="s">
        <v>51</v>
      </c>
      <c r="K10" s="24" t="s">
        <v>52</v>
      </c>
      <c r="L10" s="24" t="s">
        <v>53</v>
      </c>
      <c r="M10" s="24" t="s">
        <v>78</v>
      </c>
      <c r="N10" s="24" t="s">
        <v>79</v>
      </c>
    </row>
    <row r="11" spans="1:14" s="50" customFormat="1" ht="24.95" customHeight="1" x14ac:dyDescent="0.2">
      <c r="A11" s="75" t="s">
        <v>73</v>
      </c>
      <c r="B11" s="53">
        <f t="shared" ref="B11:N11" si="0">SUM(B12:B16)</f>
        <v>7544009</v>
      </c>
      <c r="C11" s="53">
        <f t="shared" si="0"/>
        <v>7504073</v>
      </c>
      <c r="D11" s="53">
        <f t="shared" si="0"/>
        <v>7579402</v>
      </c>
      <c r="E11" s="53">
        <f t="shared" si="0"/>
        <v>7628085</v>
      </c>
      <c r="F11" s="53">
        <f t="shared" si="0"/>
        <v>7667749</v>
      </c>
      <c r="G11" s="53">
        <f t="shared" si="0"/>
        <v>7688272</v>
      </c>
      <c r="H11" s="53">
        <f t="shared" si="0"/>
        <v>7705491</v>
      </c>
      <c r="I11" s="53">
        <f t="shared" si="0"/>
        <v>7712470</v>
      </c>
      <c r="J11" s="53">
        <f t="shared" si="0"/>
        <v>7700859</v>
      </c>
      <c r="K11" s="53">
        <f t="shared" si="0"/>
        <v>7668345</v>
      </c>
      <c r="L11" s="53">
        <f t="shared" si="0"/>
        <v>7637589</v>
      </c>
      <c r="M11" s="53">
        <f t="shared" si="0"/>
        <v>7603240</v>
      </c>
      <c r="N11" s="53">
        <f t="shared" si="0"/>
        <v>7597134</v>
      </c>
    </row>
    <row r="12" spans="1:14" s="51" customFormat="1" ht="24.95" customHeight="1" x14ac:dyDescent="0.2">
      <c r="A12" s="76" t="s">
        <v>37</v>
      </c>
      <c r="B12" s="52">
        <v>4681349</v>
      </c>
      <c r="C12" s="52">
        <v>4738617</v>
      </c>
      <c r="D12" s="52">
        <v>4799801</v>
      </c>
      <c r="E12" s="52">
        <v>4828687</v>
      </c>
      <c r="F12" s="52">
        <v>4851741</v>
      </c>
      <c r="G12" s="52">
        <v>4870107</v>
      </c>
      <c r="H12" s="52">
        <v>4882846</v>
      </c>
      <c r="I12" s="52">
        <v>4883764</v>
      </c>
      <c r="J12" s="52">
        <v>4873793</v>
      </c>
      <c r="K12" s="52">
        <v>4846226</v>
      </c>
      <c r="L12" s="52">
        <v>4824762</v>
      </c>
      <c r="M12" s="52">
        <v>4809544</v>
      </c>
      <c r="N12" s="52">
        <v>4814758</v>
      </c>
    </row>
    <row r="13" spans="1:14" s="51" customFormat="1" ht="24.95" customHeight="1" x14ac:dyDescent="0.2">
      <c r="A13" s="76" t="s">
        <v>38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4" ht="24.95" customHeight="1" x14ac:dyDescent="0.2">
      <c r="A14" s="80" t="s">
        <v>70</v>
      </c>
      <c r="B14" s="52">
        <v>404326</v>
      </c>
      <c r="C14" s="52">
        <v>376143</v>
      </c>
      <c r="D14" s="52">
        <v>363776</v>
      </c>
      <c r="E14" s="52">
        <v>350863</v>
      </c>
      <c r="F14" s="52">
        <v>340371</v>
      </c>
      <c r="G14" s="52">
        <v>326893</v>
      </c>
      <c r="H14" s="52">
        <v>312790</v>
      </c>
      <c r="I14" s="52">
        <v>300725</v>
      </c>
      <c r="J14" s="52">
        <v>291279</v>
      </c>
      <c r="K14" s="52">
        <v>285875</v>
      </c>
      <c r="L14" s="52">
        <v>279460</v>
      </c>
      <c r="M14" s="52">
        <v>270682</v>
      </c>
      <c r="N14" s="52">
        <v>259937</v>
      </c>
    </row>
    <row r="15" spans="1:14" ht="24.95" customHeight="1" x14ac:dyDescent="0.2">
      <c r="A15" s="80" t="s">
        <v>71</v>
      </c>
      <c r="B15" s="52">
        <v>12159</v>
      </c>
      <c r="C15" s="52">
        <v>11368</v>
      </c>
      <c r="D15" s="52">
        <v>12151</v>
      </c>
      <c r="E15" s="52">
        <v>13237</v>
      </c>
      <c r="F15" s="52">
        <v>14440</v>
      </c>
      <c r="G15" s="52">
        <v>15408</v>
      </c>
      <c r="H15" s="52">
        <v>14997</v>
      </c>
      <c r="I15" s="52">
        <v>14061</v>
      </c>
      <c r="J15" s="52">
        <v>13269</v>
      </c>
      <c r="K15" s="52">
        <v>12531</v>
      </c>
      <c r="L15" s="52">
        <v>11973</v>
      </c>
      <c r="M15" s="52">
        <v>11286</v>
      </c>
      <c r="N15" s="52">
        <v>10796</v>
      </c>
    </row>
    <row r="16" spans="1:14" ht="24.95" customHeight="1" x14ac:dyDescent="0.2">
      <c r="A16" s="80" t="s">
        <v>72</v>
      </c>
      <c r="B16" s="52">
        <v>2446175</v>
      </c>
      <c r="C16" s="52">
        <v>2377945</v>
      </c>
      <c r="D16" s="52">
        <v>2403674</v>
      </c>
      <c r="E16" s="52">
        <v>2435298</v>
      </c>
      <c r="F16" s="52">
        <v>2461197</v>
      </c>
      <c r="G16" s="52">
        <v>2475864</v>
      </c>
      <c r="H16" s="52">
        <v>2494858</v>
      </c>
      <c r="I16" s="52">
        <v>2513920</v>
      </c>
      <c r="J16" s="52">
        <v>2522518</v>
      </c>
      <c r="K16" s="52">
        <v>2523713</v>
      </c>
      <c r="L16" s="52">
        <v>2521394</v>
      </c>
      <c r="M16" s="52">
        <v>2511728</v>
      </c>
      <c r="N16" s="52">
        <v>2511643</v>
      </c>
    </row>
    <row r="17" spans="1:14" s="50" customFormat="1" ht="24.95" customHeight="1" x14ac:dyDescent="0.2">
      <c r="A17" s="78" t="s">
        <v>42</v>
      </c>
      <c r="B17" s="53">
        <f t="shared" ref="B17:N17" si="1">SUM(B18:B22)</f>
        <v>336793</v>
      </c>
      <c r="C17" s="53">
        <f t="shared" si="1"/>
        <v>340313</v>
      </c>
      <c r="D17" s="53">
        <f t="shared" si="1"/>
        <v>353339</v>
      </c>
      <c r="E17" s="53">
        <f t="shared" si="1"/>
        <v>370949</v>
      </c>
      <c r="F17" s="53">
        <f t="shared" si="1"/>
        <v>391961</v>
      </c>
      <c r="G17" s="53">
        <f t="shared" si="1"/>
        <v>410294</v>
      </c>
      <c r="H17" s="53">
        <f t="shared" si="1"/>
        <v>431810</v>
      </c>
      <c r="I17" s="53">
        <f t="shared" si="1"/>
        <v>456608</v>
      </c>
      <c r="J17" s="53">
        <f t="shared" si="1"/>
        <v>491393</v>
      </c>
      <c r="K17" s="53">
        <f t="shared" si="1"/>
        <v>530246</v>
      </c>
      <c r="L17" s="53">
        <f t="shared" si="1"/>
        <v>568212</v>
      </c>
      <c r="M17" s="53">
        <f t="shared" si="1"/>
        <v>598173</v>
      </c>
      <c r="N17" s="53">
        <f t="shared" si="1"/>
        <v>623942</v>
      </c>
    </row>
    <row r="18" spans="1:14" s="51" customFormat="1" ht="24.95" customHeight="1" x14ac:dyDescent="0.2">
      <c r="A18" s="76" t="s">
        <v>37</v>
      </c>
      <c r="B18" s="52">
        <v>227177</v>
      </c>
      <c r="C18" s="52">
        <v>232592</v>
      </c>
      <c r="D18" s="52">
        <v>241501</v>
      </c>
      <c r="E18" s="52">
        <v>253289</v>
      </c>
      <c r="F18" s="52">
        <v>267457</v>
      </c>
      <c r="G18" s="52">
        <v>279684</v>
      </c>
      <c r="H18" s="52">
        <v>293438</v>
      </c>
      <c r="I18" s="52">
        <v>308588</v>
      </c>
      <c r="J18" s="52">
        <v>329007</v>
      </c>
      <c r="K18" s="52">
        <v>351665</v>
      </c>
      <c r="L18" s="52">
        <v>374227</v>
      </c>
      <c r="M18" s="52">
        <v>393709</v>
      </c>
      <c r="N18" s="52">
        <v>410825</v>
      </c>
    </row>
    <row r="19" spans="1:14" s="51" customFormat="1" ht="24.95" customHeight="1" x14ac:dyDescent="0.2">
      <c r="A19" s="76" t="s">
        <v>38</v>
      </c>
      <c r="B19" s="52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24.95" customHeight="1" x14ac:dyDescent="0.2">
      <c r="A20" s="77" t="s">
        <v>39</v>
      </c>
      <c r="B20" s="52">
        <v>31904</v>
      </c>
      <c r="C20" s="52">
        <v>30211</v>
      </c>
      <c r="D20" s="52">
        <v>29353</v>
      </c>
      <c r="E20" s="52">
        <v>28730</v>
      </c>
      <c r="F20" s="52">
        <v>28242</v>
      </c>
      <c r="G20" s="52">
        <v>27618</v>
      </c>
      <c r="H20" s="52">
        <v>27087</v>
      </c>
      <c r="I20" s="52">
        <v>27183</v>
      </c>
      <c r="J20" s="52">
        <v>27604</v>
      </c>
      <c r="K20" s="52">
        <v>28712</v>
      </c>
      <c r="L20" s="52">
        <v>29911</v>
      </c>
      <c r="M20" s="52">
        <v>30307</v>
      </c>
      <c r="N20" s="52">
        <v>30366</v>
      </c>
    </row>
    <row r="21" spans="1:14" ht="24.95" customHeight="1" x14ac:dyDescent="0.2">
      <c r="A21" s="77" t="s">
        <v>40</v>
      </c>
      <c r="B21" s="52">
        <v>738</v>
      </c>
      <c r="C21" s="52">
        <v>654</v>
      </c>
      <c r="D21" s="52">
        <v>722</v>
      </c>
      <c r="E21" s="52">
        <v>763</v>
      </c>
      <c r="F21" s="52">
        <v>793</v>
      </c>
      <c r="G21" s="52">
        <v>856</v>
      </c>
      <c r="H21" s="52">
        <v>873</v>
      </c>
      <c r="I21" s="52">
        <v>876</v>
      </c>
      <c r="J21" s="52">
        <v>907</v>
      </c>
      <c r="K21" s="52">
        <v>946</v>
      </c>
      <c r="L21" s="52">
        <v>1011</v>
      </c>
      <c r="M21" s="52">
        <v>1028</v>
      </c>
      <c r="N21" s="52">
        <v>993</v>
      </c>
    </row>
    <row r="22" spans="1:14" ht="24.95" customHeight="1" x14ac:dyDescent="0.2">
      <c r="A22" s="77" t="s">
        <v>41</v>
      </c>
      <c r="B22" s="52">
        <v>76974</v>
      </c>
      <c r="C22" s="52">
        <v>76856</v>
      </c>
      <c r="D22" s="52">
        <v>81763</v>
      </c>
      <c r="E22" s="52">
        <v>88167</v>
      </c>
      <c r="F22" s="52">
        <v>95469</v>
      </c>
      <c r="G22" s="52">
        <v>102136</v>
      </c>
      <c r="H22" s="52">
        <v>110412</v>
      </c>
      <c r="I22" s="52">
        <v>119961</v>
      </c>
      <c r="J22" s="52">
        <v>133875</v>
      </c>
      <c r="K22" s="52">
        <v>148923</v>
      </c>
      <c r="L22" s="52">
        <v>163063</v>
      </c>
      <c r="M22" s="52">
        <v>173129</v>
      </c>
      <c r="N22" s="52">
        <v>181758</v>
      </c>
    </row>
    <row r="23" spans="1:14" s="50" customFormat="1" ht="24.95" customHeight="1" x14ac:dyDescent="0.2">
      <c r="A23" s="79" t="s">
        <v>43</v>
      </c>
      <c r="B23" s="53">
        <f t="shared" ref="B23:N23" si="2">SUM(B24:B28)</f>
        <v>83287</v>
      </c>
      <c r="C23" s="53">
        <f t="shared" si="2"/>
        <v>84012</v>
      </c>
      <c r="D23" s="53">
        <f t="shared" si="2"/>
        <v>85255</v>
      </c>
      <c r="E23" s="53">
        <f t="shared" si="2"/>
        <v>84459</v>
      </c>
      <c r="F23" s="53">
        <f t="shared" si="2"/>
        <v>84940</v>
      </c>
      <c r="G23" s="53">
        <f t="shared" si="2"/>
        <v>85666</v>
      </c>
      <c r="H23" s="53">
        <f t="shared" si="2"/>
        <v>85291</v>
      </c>
      <c r="I23" s="53">
        <f t="shared" si="2"/>
        <v>85832</v>
      </c>
      <c r="J23" s="53">
        <f t="shared" si="2"/>
        <v>92552</v>
      </c>
      <c r="K23" s="53">
        <f t="shared" si="2"/>
        <v>91508</v>
      </c>
      <c r="L23" s="53">
        <f t="shared" si="2"/>
        <v>99658</v>
      </c>
      <c r="M23" s="53">
        <f t="shared" si="2"/>
        <v>103585</v>
      </c>
      <c r="N23" s="53">
        <f t="shared" si="2"/>
        <v>105123</v>
      </c>
    </row>
    <row r="24" spans="1:14" s="51" customFormat="1" ht="24.95" customHeight="1" x14ac:dyDescent="0.2">
      <c r="A24" s="76" t="s">
        <v>37</v>
      </c>
      <c r="B24" s="52">
        <v>70455</v>
      </c>
      <c r="C24" s="52">
        <v>72054</v>
      </c>
      <c r="D24" s="52">
        <v>73323</v>
      </c>
      <c r="E24" s="52">
        <v>72381</v>
      </c>
      <c r="F24" s="52">
        <v>72598</v>
      </c>
      <c r="G24" s="52">
        <v>72872</v>
      </c>
      <c r="H24" s="52">
        <v>71970</v>
      </c>
      <c r="I24" s="52">
        <v>72058</v>
      </c>
      <c r="J24" s="52">
        <v>76624</v>
      </c>
      <c r="K24" s="52">
        <v>74782</v>
      </c>
      <c r="L24" s="52">
        <v>81243</v>
      </c>
      <c r="M24" s="52">
        <v>83467</v>
      </c>
      <c r="N24" s="52">
        <v>84263</v>
      </c>
    </row>
    <row r="25" spans="1:14" s="51" customFormat="1" ht="24.95" customHeight="1" x14ac:dyDescent="0.2">
      <c r="A25" s="76" t="s">
        <v>38</v>
      </c>
      <c r="B25" s="52"/>
      <c r="C25" s="52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24.95" customHeight="1" x14ac:dyDescent="0.2">
      <c r="A26" s="77" t="s">
        <v>39</v>
      </c>
      <c r="B26" s="52">
        <v>3817</v>
      </c>
      <c r="C26" s="52">
        <v>3577</v>
      </c>
      <c r="D26" s="52">
        <v>3459</v>
      </c>
      <c r="E26" s="52">
        <v>3349</v>
      </c>
      <c r="F26" s="52">
        <v>3290</v>
      </c>
      <c r="G26" s="52">
        <v>3285</v>
      </c>
      <c r="H26" s="52">
        <v>3307</v>
      </c>
      <c r="I26" s="52">
        <v>3337</v>
      </c>
      <c r="J26" s="52">
        <v>4084</v>
      </c>
      <c r="K26" s="52">
        <v>4331</v>
      </c>
      <c r="L26" s="52">
        <v>4600</v>
      </c>
      <c r="M26" s="52">
        <v>4725</v>
      </c>
      <c r="N26" s="52">
        <v>4804</v>
      </c>
    </row>
    <row r="27" spans="1:14" ht="24.95" customHeight="1" x14ac:dyDescent="0.2">
      <c r="A27" s="77" t="s">
        <v>40</v>
      </c>
      <c r="B27" s="52">
        <v>303</v>
      </c>
      <c r="C27" s="52">
        <v>198</v>
      </c>
      <c r="D27" s="52">
        <v>206</v>
      </c>
      <c r="E27" s="52">
        <v>200</v>
      </c>
      <c r="F27" s="52">
        <v>199</v>
      </c>
      <c r="G27" s="52">
        <v>201</v>
      </c>
      <c r="H27" s="52">
        <v>194</v>
      </c>
      <c r="I27" s="52">
        <v>209</v>
      </c>
      <c r="J27" s="52">
        <v>219</v>
      </c>
      <c r="K27" s="52">
        <v>219</v>
      </c>
      <c r="L27" s="52">
        <v>224</v>
      </c>
      <c r="M27" s="52">
        <v>217</v>
      </c>
      <c r="N27" s="52">
        <v>208</v>
      </c>
    </row>
    <row r="28" spans="1:14" ht="24.95" customHeight="1" x14ac:dyDescent="0.2">
      <c r="A28" s="77" t="s">
        <v>41</v>
      </c>
      <c r="B28" s="52">
        <v>8712</v>
      </c>
      <c r="C28" s="52">
        <v>8183</v>
      </c>
      <c r="D28" s="52">
        <v>8267</v>
      </c>
      <c r="E28" s="52">
        <v>8529</v>
      </c>
      <c r="F28" s="52">
        <v>8853</v>
      </c>
      <c r="G28" s="52">
        <v>9308</v>
      </c>
      <c r="H28" s="52">
        <v>9820</v>
      </c>
      <c r="I28" s="52">
        <v>10228</v>
      </c>
      <c r="J28" s="52">
        <v>11625</v>
      </c>
      <c r="K28" s="52">
        <v>12176</v>
      </c>
      <c r="L28" s="52">
        <v>13591</v>
      </c>
      <c r="M28" s="52">
        <v>15176</v>
      </c>
      <c r="N28" s="52">
        <v>15848</v>
      </c>
    </row>
    <row r="29" spans="1:14" s="50" customFormat="1" ht="24.95" customHeight="1" x14ac:dyDescent="0.2">
      <c r="A29" s="78" t="s">
        <v>44</v>
      </c>
      <c r="B29" s="53">
        <f t="shared" ref="B29:N29" si="3">SUM(B30:B34)</f>
        <v>1763430</v>
      </c>
      <c r="C29" s="53">
        <f t="shared" si="3"/>
        <v>1729180</v>
      </c>
      <c r="D29" s="53">
        <f t="shared" si="3"/>
        <v>1783320</v>
      </c>
      <c r="E29" s="53">
        <f t="shared" si="3"/>
        <v>1808586</v>
      </c>
      <c r="F29" s="53">
        <f t="shared" si="3"/>
        <v>1833231</v>
      </c>
      <c r="G29" s="53">
        <f t="shared" si="3"/>
        <v>1870781</v>
      </c>
      <c r="H29" s="53">
        <f t="shared" si="3"/>
        <v>1914006</v>
      </c>
      <c r="I29" s="53">
        <f t="shared" si="3"/>
        <v>1963293</v>
      </c>
      <c r="J29" s="53">
        <f t="shared" si="3"/>
        <v>2012880</v>
      </c>
      <c r="K29" s="53">
        <f t="shared" si="3"/>
        <v>2057812</v>
      </c>
      <c r="L29" s="53">
        <f t="shared" si="3"/>
        <v>2101199</v>
      </c>
      <c r="M29" s="53">
        <f t="shared" si="3"/>
        <v>2149562</v>
      </c>
      <c r="N29" s="53">
        <f t="shared" si="3"/>
        <v>2199852</v>
      </c>
    </row>
    <row r="30" spans="1:14" s="51" customFormat="1" ht="24.95" customHeight="1" x14ac:dyDescent="0.2">
      <c r="A30" s="76" t="s">
        <v>37</v>
      </c>
      <c r="B30" s="52">
        <v>1329138</v>
      </c>
      <c r="C30" s="52">
        <v>1331265</v>
      </c>
      <c r="D30" s="52">
        <v>1379002</v>
      </c>
      <c r="E30" s="52">
        <v>1408331</v>
      </c>
      <c r="F30" s="52">
        <v>1438434</v>
      </c>
      <c r="G30" s="52">
        <v>1482576</v>
      </c>
      <c r="H30" s="52">
        <v>1531345</v>
      </c>
      <c r="I30" s="52">
        <v>1585704</v>
      </c>
      <c r="J30" s="52">
        <v>1640090</v>
      </c>
      <c r="K30" s="52">
        <v>1691369</v>
      </c>
      <c r="L30" s="52">
        <v>1741261</v>
      </c>
      <c r="M30" s="52">
        <v>1796345</v>
      </c>
      <c r="N30" s="52">
        <v>1854252</v>
      </c>
    </row>
    <row r="31" spans="1:14" s="51" customFormat="1" ht="24.95" customHeight="1" x14ac:dyDescent="0.2">
      <c r="A31" s="76" t="s">
        <v>38</v>
      </c>
      <c r="B31" s="52"/>
      <c r="C31" s="54"/>
      <c r="D31" s="52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24.95" customHeight="1" x14ac:dyDescent="0.2">
      <c r="A32" s="77" t="s">
        <v>39</v>
      </c>
      <c r="B32" s="52">
        <v>394919</v>
      </c>
      <c r="C32" s="52">
        <v>363443</v>
      </c>
      <c r="D32" s="52">
        <v>370399</v>
      </c>
      <c r="E32" s="52">
        <v>366064</v>
      </c>
      <c r="F32" s="52">
        <v>360554</v>
      </c>
      <c r="G32" s="52">
        <v>353850</v>
      </c>
      <c r="H32" s="52">
        <v>347498</v>
      </c>
      <c r="I32" s="52">
        <v>340964</v>
      </c>
      <c r="J32" s="52">
        <v>335190</v>
      </c>
      <c r="K32" s="52">
        <v>327497</v>
      </c>
      <c r="L32" s="52">
        <v>320311</v>
      </c>
      <c r="M32" s="52">
        <v>312350</v>
      </c>
      <c r="N32" s="52">
        <v>303717</v>
      </c>
    </row>
    <row r="33" spans="1:14" ht="24.95" customHeight="1" x14ac:dyDescent="0.2">
      <c r="A33" s="77" t="s">
        <v>54</v>
      </c>
      <c r="B33" s="52">
        <v>513</v>
      </c>
      <c r="C33" s="52">
        <v>319</v>
      </c>
      <c r="D33" s="52">
        <v>320</v>
      </c>
      <c r="E33" s="52">
        <v>333</v>
      </c>
      <c r="F33" s="52">
        <v>368</v>
      </c>
      <c r="G33" s="52">
        <v>384</v>
      </c>
      <c r="H33" s="52">
        <v>379</v>
      </c>
      <c r="I33" s="52">
        <v>386</v>
      </c>
      <c r="J33" s="52">
        <v>409</v>
      </c>
      <c r="K33" s="52">
        <v>399</v>
      </c>
      <c r="L33" s="52">
        <v>410</v>
      </c>
      <c r="M33" s="52">
        <v>427</v>
      </c>
      <c r="N33" s="52">
        <v>456</v>
      </c>
    </row>
    <row r="34" spans="1:14" ht="24.95" customHeight="1" x14ac:dyDescent="0.2">
      <c r="A34" s="77" t="s">
        <v>55</v>
      </c>
      <c r="B34" s="52">
        <v>38860</v>
      </c>
      <c r="C34" s="52">
        <v>34153</v>
      </c>
      <c r="D34" s="52">
        <v>33599</v>
      </c>
      <c r="E34" s="52">
        <v>33858</v>
      </c>
      <c r="F34" s="52">
        <v>33875</v>
      </c>
      <c r="G34" s="52">
        <v>33971</v>
      </c>
      <c r="H34" s="52">
        <v>34784</v>
      </c>
      <c r="I34" s="52">
        <v>36239</v>
      </c>
      <c r="J34" s="52">
        <v>37191</v>
      </c>
      <c r="K34" s="52">
        <v>38547</v>
      </c>
      <c r="L34" s="52">
        <v>39217</v>
      </c>
      <c r="M34" s="52">
        <v>40440</v>
      </c>
      <c r="N34" s="52">
        <v>41427</v>
      </c>
    </row>
    <row r="35" spans="1:14" s="50" customFormat="1" ht="24.95" customHeight="1" x14ac:dyDescent="0.2">
      <c r="A35" s="78" t="s">
        <v>56</v>
      </c>
      <c r="B35" s="53">
        <f t="shared" ref="B35:N35" si="4">SUM(B36:B40)</f>
        <v>426427</v>
      </c>
      <c r="C35" s="53">
        <f t="shared" si="4"/>
        <v>411319</v>
      </c>
      <c r="D35" s="53">
        <f t="shared" si="4"/>
        <v>412505</v>
      </c>
      <c r="E35" s="53">
        <f t="shared" si="4"/>
        <v>407383</v>
      </c>
      <c r="F35" s="53">
        <f t="shared" si="4"/>
        <v>398833</v>
      </c>
      <c r="G35" s="53">
        <f t="shared" si="4"/>
        <v>389813</v>
      </c>
      <c r="H35" s="53">
        <f t="shared" si="4"/>
        <v>377975</v>
      </c>
      <c r="I35" s="53">
        <f t="shared" si="4"/>
        <v>366729</v>
      </c>
      <c r="J35" s="53">
        <f t="shared" si="4"/>
        <v>356439</v>
      </c>
      <c r="K35" s="53">
        <f t="shared" si="4"/>
        <v>343718</v>
      </c>
      <c r="L35" s="53">
        <f t="shared" si="4"/>
        <v>334079</v>
      </c>
      <c r="M35" s="53">
        <f t="shared" si="4"/>
        <v>322610</v>
      </c>
      <c r="N35" s="53">
        <f t="shared" si="4"/>
        <v>310746</v>
      </c>
    </row>
    <row r="36" spans="1:14" s="51" customFormat="1" ht="24.95" customHeight="1" x14ac:dyDescent="0.2">
      <c r="A36" s="76" t="s">
        <v>57</v>
      </c>
      <c r="B36" s="52">
        <v>395261</v>
      </c>
      <c r="C36" s="52">
        <v>375671</v>
      </c>
      <c r="D36" s="52">
        <v>385579</v>
      </c>
      <c r="E36" s="52">
        <v>380753</v>
      </c>
      <c r="F36" s="52">
        <v>372590</v>
      </c>
      <c r="G36" s="52">
        <v>364029</v>
      </c>
      <c r="H36" s="52">
        <v>353125</v>
      </c>
      <c r="I36" s="52">
        <v>342193</v>
      </c>
      <c r="J36" s="52">
        <v>332491</v>
      </c>
      <c r="K36" s="52">
        <v>319975</v>
      </c>
      <c r="L36" s="52">
        <v>310714</v>
      </c>
      <c r="M36" s="52">
        <v>300025</v>
      </c>
      <c r="N36" s="52">
        <v>289247</v>
      </c>
    </row>
    <row r="37" spans="1:14" s="51" customFormat="1" ht="24.95" customHeight="1" x14ac:dyDescent="0.2">
      <c r="A37" s="76" t="s">
        <v>58</v>
      </c>
      <c r="B37" s="52"/>
      <c r="C37" s="52"/>
      <c r="D37" s="52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24.95" customHeight="1" x14ac:dyDescent="0.2">
      <c r="A38" s="77" t="s">
        <v>59</v>
      </c>
      <c r="B38" s="52">
        <v>2670</v>
      </c>
      <c r="C38" s="52">
        <v>3900</v>
      </c>
      <c r="D38" s="52">
        <v>2217</v>
      </c>
      <c r="E38" s="52">
        <v>2162</v>
      </c>
      <c r="F38" s="52">
        <v>2113</v>
      </c>
      <c r="G38" s="52">
        <v>2102</v>
      </c>
      <c r="H38" s="52">
        <v>1993</v>
      </c>
      <c r="I38" s="52">
        <v>2004</v>
      </c>
      <c r="J38" s="52">
        <v>2026</v>
      </c>
      <c r="K38" s="52">
        <v>2047</v>
      </c>
      <c r="L38" s="52">
        <v>2104</v>
      </c>
      <c r="M38" s="52">
        <v>2134</v>
      </c>
      <c r="N38" s="52">
        <v>2091</v>
      </c>
    </row>
    <row r="39" spans="1:14" ht="24.95" customHeight="1" x14ac:dyDescent="0.2">
      <c r="A39" s="77" t="s">
        <v>54</v>
      </c>
      <c r="B39" s="52">
        <v>141</v>
      </c>
      <c r="C39" s="52">
        <v>165</v>
      </c>
      <c r="D39" s="52">
        <v>136</v>
      </c>
      <c r="E39" s="52">
        <v>153</v>
      </c>
      <c r="F39" s="52">
        <v>161</v>
      </c>
      <c r="G39" s="52">
        <v>161</v>
      </c>
      <c r="H39" s="52">
        <v>152</v>
      </c>
      <c r="I39" s="52">
        <v>151</v>
      </c>
      <c r="J39" s="52">
        <v>142</v>
      </c>
      <c r="K39" s="52">
        <v>141</v>
      </c>
      <c r="L39" s="52">
        <v>139</v>
      </c>
      <c r="M39" s="52">
        <v>125</v>
      </c>
      <c r="N39" s="52">
        <v>127</v>
      </c>
    </row>
    <row r="40" spans="1:14" ht="24.95" customHeight="1" x14ac:dyDescent="0.2">
      <c r="A40" s="77" t="s">
        <v>55</v>
      </c>
      <c r="B40" s="52">
        <v>28355</v>
      </c>
      <c r="C40" s="52">
        <v>31583</v>
      </c>
      <c r="D40" s="52">
        <v>24573</v>
      </c>
      <c r="E40" s="52">
        <v>24315</v>
      </c>
      <c r="F40" s="52">
        <v>23969</v>
      </c>
      <c r="G40" s="52">
        <v>23521</v>
      </c>
      <c r="H40" s="52">
        <v>22705</v>
      </c>
      <c r="I40" s="52">
        <v>22381</v>
      </c>
      <c r="J40" s="52">
        <v>21780</v>
      </c>
      <c r="K40" s="52">
        <v>21555</v>
      </c>
      <c r="L40" s="52">
        <v>21122</v>
      </c>
      <c r="M40" s="52">
        <v>20326</v>
      </c>
      <c r="N40" s="52">
        <v>19281</v>
      </c>
    </row>
    <row r="41" spans="1:14" s="50" customFormat="1" ht="24.95" customHeight="1" x14ac:dyDescent="0.2">
      <c r="A41" s="78" t="s">
        <v>60</v>
      </c>
      <c r="B41" s="53">
        <f t="shared" ref="B41:N41" si="5">SUM(B42:B46)</f>
        <v>3754</v>
      </c>
      <c r="C41" s="53">
        <f t="shared" si="5"/>
        <v>1118</v>
      </c>
      <c r="D41" s="53">
        <f t="shared" si="5"/>
        <v>3009</v>
      </c>
      <c r="E41" s="53">
        <f t="shared" si="5"/>
        <v>2726</v>
      </c>
      <c r="F41" s="53">
        <f t="shared" si="5"/>
        <v>2459</v>
      </c>
      <c r="G41" s="53">
        <f t="shared" si="5"/>
        <v>1993</v>
      </c>
      <c r="H41" s="53">
        <f t="shared" si="5"/>
        <v>1763</v>
      </c>
      <c r="I41" s="53">
        <f t="shared" si="5"/>
        <v>1565</v>
      </c>
      <c r="J41" s="53">
        <f t="shared" si="5"/>
        <v>1425</v>
      </c>
      <c r="K41" s="53">
        <f t="shared" si="5"/>
        <v>1293</v>
      </c>
      <c r="L41" s="53">
        <f t="shared" si="5"/>
        <v>993</v>
      </c>
      <c r="M41" s="53">
        <f t="shared" si="5"/>
        <v>872</v>
      </c>
      <c r="N41" s="53">
        <f t="shared" si="5"/>
        <v>788</v>
      </c>
    </row>
    <row r="42" spans="1:14" s="51" customFormat="1" ht="24.95" customHeight="1" x14ac:dyDescent="0.2">
      <c r="A42" s="76" t="s">
        <v>57</v>
      </c>
      <c r="B42" s="52">
        <v>3754</v>
      </c>
      <c r="C42" s="52">
        <v>1118</v>
      </c>
      <c r="D42" s="52">
        <v>3009</v>
      </c>
      <c r="E42" s="52">
        <v>2726</v>
      </c>
      <c r="F42" s="52">
        <v>2459</v>
      </c>
      <c r="G42" s="52">
        <v>1993</v>
      </c>
      <c r="H42" s="52">
        <v>1763</v>
      </c>
      <c r="I42" s="52">
        <v>1565</v>
      </c>
      <c r="J42" s="52">
        <v>1425</v>
      </c>
      <c r="K42" s="52">
        <v>1283</v>
      </c>
      <c r="L42" s="52">
        <v>993</v>
      </c>
      <c r="M42" s="52">
        <v>867</v>
      </c>
      <c r="N42" s="52">
        <v>783</v>
      </c>
    </row>
    <row r="43" spans="1:14" s="51" customFormat="1" ht="24.95" customHeight="1" x14ac:dyDescent="0.2">
      <c r="A43" s="76" t="s">
        <v>58</v>
      </c>
      <c r="B43" s="52"/>
      <c r="C43" s="52"/>
      <c r="D43" s="52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24.95" customHeight="1" x14ac:dyDescent="0.2">
      <c r="A44" s="77" t="s">
        <v>59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4</v>
      </c>
      <c r="L44" s="52">
        <v>0</v>
      </c>
      <c r="M44" s="52">
        <v>3</v>
      </c>
      <c r="N44" s="52">
        <v>3</v>
      </c>
    </row>
    <row r="45" spans="1:14" ht="24.95" customHeight="1" x14ac:dyDescent="0.2">
      <c r="A45" s="77" t="s">
        <v>54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</row>
    <row r="46" spans="1:14" ht="24.95" customHeight="1" x14ac:dyDescent="0.2">
      <c r="A46" s="77" t="s">
        <v>55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6</v>
      </c>
      <c r="L46" s="52">
        <v>0</v>
      </c>
      <c r="M46" s="52">
        <v>2</v>
      </c>
      <c r="N46" s="52">
        <v>2</v>
      </c>
    </row>
    <row r="47" spans="1:14" s="50" customFormat="1" ht="24.95" customHeight="1" x14ac:dyDescent="0.2">
      <c r="A47" s="78" t="s">
        <v>61</v>
      </c>
      <c r="B47" s="53">
        <f t="shared" ref="B47:N47" si="6">SUM(B48:B52)</f>
        <v>261534</v>
      </c>
      <c r="C47" s="53">
        <f t="shared" si="6"/>
        <v>262131</v>
      </c>
      <c r="D47" s="53">
        <f t="shared" si="6"/>
        <v>248713</v>
      </c>
      <c r="E47" s="53">
        <f t="shared" si="6"/>
        <v>239240</v>
      </c>
      <c r="F47" s="53">
        <f t="shared" si="6"/>
        <v>246271</v>
      </c>
      <c r="G47" s="53">
        <f t="shared" si="6"/>
        <v>261389</v>
      </c>
      <c r="H47" s="53">
        <f t="shared" si="6"/>
        <v>261756</v>
      </c>
      <c r="I47" s="53">
        <f t="shared" si="6"/>
        <v>257852</v>
      </c>
      <c r="J47" s="53">
        <f t="shared" si="6"/>
        <v>250800</v>
      </c>
      <c r="K47" s="53">
        <f t="shared" si="6"/>
        <v>256438</v>
      </c>
      <c r="L47" s="53">
        <f t="shared" si="6"/>
        <v>267801</v>
      </c>
      <c r="M47" s="53">
        <f t="shared" si="6"/>
        <v>291717</v>
      </c>
      <c r="N47" s="53">
        <f t="shared" si="6"/>
        <v>289594</v>
      </c>
    </row>
    <row r="48" spans="1:14" s="51" customFormat="1" ht="24.95" customHeight="1" x14ac:dyDescent="0.2">
      <c r="A48" s="76" t="s">
        <v>57</v>
      </c>
      <c r="B48" s="52">
        <v>172482</v>
      </c>
      <c r="C48" s="52">
        <v>174391</v>
      </c>
      <c r="D48" s="52">
        <v>165391</v>
      </c>
      <c r="E48" s="52">
        <v>155199</v>
      </c>
      <c r="F48" s="52">
        <v>158051</v>
      </c>
      <c r="G48" s="52">
        <v>166317</v>
      </c>
      <c r="H48" s="52">
        <v>165575</v>
      </c>
      <c r="I48" s="52">
        <v>162704</v>
      </c>
      <c r="J48" s="52">
        <v>159413</v>
      </c>
      <c r="K48" s="52">
        <v>162123</v>
      </c>
      <c r="L48" s="52">
        <v>168173</v>
      </c>
      <c r="M48" s="52">
        <v>179597</v>
      </c>
      <c r="N48" s="52">
        <v>175060</v>
      </c>
    </row>
    <row r="49" spans="1:14" s="51" customFormat="1" ht="24.95" customHeight="1" x14ac:dyDescent="0.2">
      <c r="A49" s="76" t="s">
        <v>58</v>
      </c>
      <c r="B49" s="52"/>
      <c r="C49" s="52"/>
      <c r="D49" s="52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1:14" ht="24.95" customHeight="1" x14ac:dyDescent="0.2">
      <c r="A50" s="77" t="s">
        <v>59</v>
      </c>
      <c r="B50" s="52">
        <v>19968</v>
      </c>
      <c r="C50" s="52">
        <v>20115</v>
      </c>
      <c r="D50" s="52">
        <v>18710</v>
      </c>
      <c r="E50" s="52">
        <v>18802</v>
      </c>
      <c r="F50" s="52">
        <v>19500</v>
      </c>
      <c r="G50" s="52">
        <v>20614</v>
      </c>
      <c r="H50" s="52">
        <v>20225</v>
      </c>
      <c r="I50" s="52">
        <v>19197</v>
      </c>
      <c r="J50" s="52">
        <v>17209</v>
      </c>
      <c r="K50" s="52">
        <v>17123</v>
      </c>
      <c r="L50" s="52">
        <v>17837</v>
      </c>
      <c r="M50" s="52">
        <v>19789</v>
      </c>
      <c r="N50" s="52">
        <v>19547</v>
      </c>
    </row>
    <row r="51" spans="1:14" ht="24.95" customHeight="1" x14ac:dyDescent="0.2">
      <c r="A51" s="77" t="s">
        <v>54</v>
      </c>
      <c r="B51" s="52">
        <v>635</v>
      </c>
      <c r="C51" s="52">
        <v>731</v>
      </c>
      <c r="D51" s="52">
        <v>664</v>
      </c>
      <c r="E51" s="52">
        <v>688</v>
      </c>
      <c r="F51" s="52">
        <v>697</v>
      </c>
      <c r="G51" s="52">
        <v>723</v>
      </c>
      <c r="H51" s="52">
        <v>712</v>
      </c>
      <c r="I51" s="52">
        <v>676</v>
      </c>
      <c r="J51" s="52">
        <v>627</v>
      </c>
      <c r="K51" s="52">
        <v>562</v>
      </c>
      <c r="L51" s="52">
        <v>548</v>
      </c>
      <c r="M51" s="52">
        <v>595</v>
      </c>
      <c r="N51" s="52">
        <v>556</v>
      </c>
    </row>
    <row r="52" spans="1:14" ht="24.95" customHeight="1" x14ac:dyDescent="0.2">
      <c r="A52" s="77" t="s">
        <v>55</v>
      </c>
      <c r="B52" s="52">
        <v>68449</v>
      </c>
      <c r="C52" s="52">
        <v>66894</v>
      </c>
      <c r="D52" s="52">
        <v>63948</v>
      </c>
      <c r="E52" s="52">
        <v>64551</v>
      </c>
      <c r="F52" s="52">
        <v>68023</v>
      </c>
      <c r="G52" s="52">
        <v>73735</v>
      </c>
      <c r="H52" s="52">
        <v>75244</v>
      </c>
      <c r="I52" s="52">
        <v>75275</v>
      </c>
      <c r="J52" s="52">
        <v>73551</v>
      </c>
      <c r="K52" s="52">
        <v>76630</v>
      </c>
      <c r="L52" s="52">
        <v>81243</v>
      </c>
      <c r="M52" s="52">
        <v>91736</v>
      </c>
      <c r="N52" s="52">
        <v>94431</v>
      </c>
    </row>
    <row r="53" spans="1:14" s="50" customFormat="1" ht="24.95" customHeight="1" thickBot="1" x14ac:dyDescent="0.25">
      <c r="A53" s="78" t="s">
        <v>62</v>
      </c>
      <c r="B53" s="70">
        <v>59449</v>
      </c>
      <c r="C53" s="70">
        <v>63105</v>
      </c>
      <c r="D53" s="70">
        <v>168776</v>
      </c>
      <c r="E53" s="70">
        <v>103890</v>
      </c>
      <c r="F53" s="70">
        <v>103011</v>
      </c>
      <c r="G53" s="70">
        <v>108620</v>
      </c>
      <c r="H53" s="70">
        <v>119219</v>
      </c>
      <c r="I53" s="70">
        <v>118551</v>
      </c>
      <c r="J53" s="70">
        <v>122116</v>
      </c>
      <c r="K53" s="70">
        <v>118990</v>
      </c>
      <c r="L53" s="70">
        <v>121929</v>
      </c>
      <c r="M53" s="70">
        <v>114449</v>
      </c>
      <c r="N53" s="70">
        <v>108313</v>
      </c>
    </row>
    <row r="54" spans="1:14" ht="24.95" customHeight="1" x14ac:dyDescent="0.2">
      <c r="A54" s="75" t="s">
        <v>63</v>
      </c>
      <c r="B54" s="66">
        <f t="shared" ref="B54:N54" si="7">SUM(B11,B17,B23,B29,B35,B41,B47)</f>
        <v>10419234</v>
      </c>
      <c r="C54" s="66">
        <f t="shared" si="7"/>
        <v>10332146</v>
      </c>
      <c r="D54" s="66">
        <f t="shared" si="7"/>
        <v>10465543</v>
      </c>
      <c r="E54" s="66">
        <f t="shared" si="7"/>
        <v>10541428</v>
      </c>
      <c r="F54" s="66">
        <f t="shared" si="7"/>
        <v>10625444</v>
      </c>
      <c r="G54" s="66">
        <f t="shared" si="7"/>
        <v>10708208</v>
      </c>
      <c r="H54" s="66">
        <f t="shared" si="7"/>
        <v>10778092</v>
      </c>
      <c r="I54" s="66">
        <f t="shared" si="7"/>
        <v>10844349</v>
      </c>
      <c r="J54" s="66">
        <f t="shared" si="7"/>
        <v>10906348</v>
      </c>
      <c r="K54" s="66">
        <f t="shared" si="7"/>
        <v>10949360</v>
      </c>
      <c r="L54" s="66">
        <f t="shared" si="7"/>
        <v>11009531</v>
      </c>
      <c r="M54" s="66">
        <f t="shared" si="7"/>
        <v>11069759</v>
      </c>
      <c r="N54" s="66">
        <f t="shared" si="7"/>
        <v>11127179</v>
      </c>
    </row>
    <row r="55" spans="1:14" ht="24.95" customHeight="1" x14ac:dyDescent="0.3">
      <c r="A55" s="45" t="s">
        <v>77</v>
      </c>
      <c r="B55" s="44"/>
      <c r="C55" s="44"/>
      <c r="D55" s="44"/>
    </row>
    <row r="56" spans="1:14" ht="24.95" customHeight="1" x14ac:dyDescent="0.2"/>
  </sheetData>
  <customSheetViews>
    <customSheetView guid="{194AB6D9-3551-421C-BFE5-E38CCD042DC3}" showGridLines="0" hiddenRows="1" hiddenColumns="1" topLeftCell="A52">
      <selection activeCell="C61" sqref="C61"/>
      <pageMargins left="0.7" right="0.7" top="0.75" bottom="0.75" header="0.3" footer="0.3"/>
      <pageSetup paperSize="9" orientation="portrait" r:id="rId1"/>
    </customSheetView>
    <customSheetView guid="{CFA84C5A-AF7E-4A2F-B4D2-2DECCCC0609E}" showGridLines="0" hiddenRows="1" hiddenColumns="1" topLeftCell="B1">
      <selection activeCell="B1" sqref="B1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scale="40" fitToWidth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IV-A-1 (WN) (1974-2008)</vt:lpstr>
      <vt:lpstr>IV-A-1 (ZE) (1974-2008)</vt:lpstr>
      <vt:lpstr>IV-A-1 (WN + ZE) (2006-2018)</vt:lpstr>
      <vt:lpstr>'IV-A-1 (WN) (1974-2008)'!Afdrukbereik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2020-06-15T09:56:42Z</dcterms:created>
  <dcterms:modified xsi:type="dcterms:W3CDTF">2020-06-15T09:56:47Z</dcterms:modified>
</cp:coreProperties>
</file>