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9" documentId="13_ncr:1_{4B287CC9-0AD9-4232-B1EB-0439ECC8B5C1}" xr6:coauthVersionLast="47" xr6:coauthVersionMax="47" xr10:uidLastSave="{7A2B5229-1DF5-4BC6-A486-A579BB57C5E9}"/>
  <bookViews>
    <workbookView xWindow="28680" yWindow="-7830" windowWidth="29040" windowHeight="15720" xr2:uid="{14D49CD1-87F1-4982-AE2A-D70FB2FDB10A}"/>
  </bookViews>
  <sheets>
    <sheet name="Tabe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6" i="1" l="1"/>
  <c r="AJ13" i="1"/>
  <c r="AJ19" i="1"/>
  <c r="AK19" i="1"/>
  <c r="AK18" i="1" l="1"/>
  <c r="AK17" i="1"/>
  <c r="AK16" i="1"/>
  <c r="AK15" i="1"/>
  <c r="AK13" i="1"/>
  <c r="AK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I13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D17" i="1"/>
  <c r="D13" i="1" s="1"/>
  <c r="E17" i="1"/>
  <c r="E13" i="1" s="1"/>
  <c r="F17" i="1"/>
  <c r="F16" i="1" s="1"/>
  <c r="G17" i="1"/>
  <c r="G16" i="1" s="1"/>
  <c r="H17" i="1"/>
  <c r="H16" i="1" s="1"/>
  <c r="I17" i="1"/>
  <c r="I16" i="1" s="1"/>
  <c r="J17" i="1"/>
  <c r="J16" i="1" s="1"/>
  <c r="K17" i="1"/>
  <c r="K16" i="1" s="1"/>
  <c r="L17" i="1"/>
  <c r="L16" i="1" s="1"/>
  <c r="M17" i="1"/>
  <c r="M13" i="1" s="1"/>
  <c r="N17" i="1"/>
  <c r="N16" i="1" s="1"/>
  <c r="O17" i="1"/>
  <c r="O16" i="1" s="1"/>
  <c r="P17" i="1"/>
  <c r="P16" i="1" s="1"/>
  <c r="Q17" i="1"/>
  <c r="Q16" i="1" s="1"/>
  <c r="R17" i="1"/>
  <c r="R16" i="1" s="1"/>
  <c r="S17" i="1"/>
  <c r="S16" i="1" s="1"/>
  <c r="T17" i="1"/>
  <c r="T16" i="1" s="1"/>
  <c r="U17" i="1"/>
  <c r="U13" i="1" s="1"/>
  <c r="V17" i="1"/>
  <c r="V16" i="1" s="1"/>
  <c r="W17" i="1"/>
  <c r="W16" i="1" s="1"/>
  <c r="X17" i="1"/>
  <c r="X16" i="1" s="1"/>
  <c r="Y17" i="1"/>
  <c r="Y16" i="1" s="1"/>
  <c r="Z17" i="1"/>
  <c r="Z16" i="1" s="1"/>
  <c r="AA17" i="1"/>
  <c r="AA16" i="1" s="1"/>
  <c r="AB17" i="1"/>
  <c r="AB18" i="1" s="1"/>
  <c r="AB19" i="1" s="1"/>
  <c r="AC17" i="1"/>
  <c r="AC13" i="1" s="1"/>
  <c r="AD17" i="1"/>
  <c r="AD16" i="1" s="1"/>
  <c r="AE17" i="1"/>
  <c r="AE16" i="1" s="1"/>
  <c r="AF17" i="1"/>
  <c r="AF16" i="1" s="1"/>
  <c r="AG17" i="1"/>
  <c r="AG16" i="1" s="1"/>
  <c r="AH17" i="1"/>
  <c r="AH16" i="1" s="1"/>
  <c r="AI17" i="1"/>
  <c r="AI16" i="1" s="1"/>
  <c r="F18" i="1"/>
  <c r="G18" i="1"/>
  <c r="H18" i="1"/>
  <c r="H19" i="1" s="1"/>
  <c r="J18" i="1"/>
  <c r="K18" i="1"/>
  <c r="N18" i="1"/>
  <c r="O18" i="1"/>
  <c r="O19" i="1" s="1"/>
  <c r="P18" i="1"/>
  <c r="R18" i="1"/>
  <c r="S18" i="1"/>
  <c r="S19" i="1" s="1"/>
  <c r="V18" i="1"/>
  <c r="W18" i="1"/>
  <c r="X18" i="1"/>
  <c r="Z18" i="1"/>
  <c r="Z19" i="1" s="1"/>
  <c r="AA18" i="1"/>
  <c r="AD18" i="1"/>
  <c r="AE18" i="1"/>
  <c r="AF18" i="1"/>
  <c r="AH18" i="1"/>
  <c r="AI18" i="1"/>
  <c r="F19" i="1"/>
  <c r="G19" i="1"/>
  <c r="J19" i="1"/>
  <c r="K19" i="1"/>
  <c r="N19" i="1"/>
  <c r="P19" i="1"/>
  <c r="R19" i="1"/>
  <c r="V19" i="1"/>
  <c r="W19" i="1"/>
  <c r="X19" i="1"/>
  <c r="AA19" i="1"/>
  <c r="AD19" i="1"/>
  <c r="AE19" i="1"/>
  <c r="AF19" i="1"/>
  <c r="AH19" i="1"/>
  <c r="AI19" i="1"/>
  <c r="J13" i="1" l="1"/>
  <c r="D18" i="1"/>
  <c r="D19" i="1" s="1"/>
  <c r="AH13" i="1"/>
  <c r="L18" i="1"/>
  <c r="L19" i="1" s="1"/>
  <c r="AA13" i="1"/>
  <c r="Z13" i="1"/>
  <c r="T18" i="1"/>
  <c r="T19" i="1" s="1"/>
  <c r="S13" i="1"/>
  <c r="R13" i="1"/>
  <c r="K13" i="1"/>
  <c r="D16" i="1"/>
  <c r="AC18" i="1"/>
  <c r="AC19" i="1" s="1"/>
  <c r="U18" i="1"/>
  <c r="U19" i="1" s="1"/>
  <c r="M18" i="1"/>
  <c r="M19" i="1" s="1"/>
  <c r="E18" i="1"/>
  <c r="E19" i="1" s="1"/>
  <c r="AC16" i="1"/>
  <c r="U16" i="1"/>
  <c r="M16" i="1"/>
  <c r="E16" i="1"/>
  <c r="AB13" i="1"/>
  <c r="T13" i="1"/>
  <c r="L13" i="1"/>
  <c r="AB16" i="1"/>
  <c r="AG13" i="1"/>
  <c r="Y13" i="1"/>
  <c r="Q13" i="1"/>
  <c r="I13" i="1"/>
  <c r="AG18" i="1"/>
  <c r="AG19" i="1" s="1"/>
  <c r="Y18" i="1"/>
  <c r="Y19" i="1" s="1"/>
  <c r="Q18" i="1"/>
  <c r="Q19" i="1" s="1"/>
  <c r="I18" i="1"/>
  <c r="I19" i="1" s="1"/>
  <c r="AF13" i="1"/>
  <c r="X13" i="1"/>
  <c r="P13" i="1"/>
  <c r="H13" i="1"/>
  <c r="AE13" i="1"/>
  <c r="W13" i="1"/>
  <c r="O13" i="1"/>
  <c r="G13" i="1"/>
  <c r="AD13" i="1"/>
  <c r="V13" i="1"/>
  <c r="N13" i="1"/>
  <c r="F13" i="1"/>
  <c r="C18" i="1"/>
  <c r="C19" i="1" s="1"/>
</calcChain>
</file>

<file path=xl/sharedStrings.xml><?xml version="1.0" encoding="utf-8"?>
<sst xmlns="http://schemas.openxmlformats.org/spreadsheetml/2006/main" count="23" uniqueCount="18">
  <si>
    <t>Domein: Sociale bescherming</t>
  </si>
  <si>
    <t>Stelsel: Sociale bijstand</t>
  </si>
  <si>
    <t>Tak: Inkomensvervangende en integratietegemoetkoming</t>
  </si>
  <si>
    <t>Eenheden: Aantal</t>
  </si>
  <si>
    <t xml:space="preserve">Bron: FOD Sociale Zekerheid </t>
  </si>
  <si>
    <t>Vrouwen</t>
  </si>
  <si>
    <t>n.b.</t>
  </si>
  <si>
    <t xml:space="preserve">       Verschil</t>
  </si>
  <si>
    <t xml:space="preserve">       '% Totaal</t>
  </si>
  <si>
    <t>Mannen</t>
  </si>
  <si>
    <t xml:space="preserve">       % Totaal</t>
  </si>
  <si>
    <t xml:space="preserve">Totaal </t>
  </si>
  <si>
    <t xml:space="preserve">       % Groei</t>
  </si>
  <si>
    <r>
      <rPr>
        <b/>
        <sz val="10"/>
        <color rgb="FF333399"/>
        <rFont val="Century Gothic"/>
        <family val="2"/>
      </rPr>
      <t>Opmerking:</t>
    </r>
    <r>
      <rPr>
        <sz val="10"/>
        <color rgb="FF333399"/>
        <rFont val="Century Gothic"/>
        <family val="2"/>
      </rPr>
      <t xml:space="preserve"> in 1989 is het hoge groeipercentage het resultaat van het opstarten van het stelsel IVT-IT, in de periode 1991-1993 van een inhaaloperatie.</t>
    </r>
  </si>
  <si>
    <r>
      <rPr>
        <b/>
        <sz val="10"/>
        <color rgb="FF333399"/>
        <rFont val="Century Gothic"/>
        <family val="2"/>
      </rPr>
      <t>Opmerking:</t>
    </r>
    <r>
      <rPr>
        <sz val="10"/>
        <color rgb="FF333399"/>
        <rFont val="Century Gothic"/>
        <family val="2"/>
      </rPr>
      <t xml:space="preserve"> tot en met 2001 hebben de cijfers betrekking op de maand januari van het vermelde jaar; vanaf 2002 op de maand december van het vermelde jaar.</t>
    </r>
  </si>
  <si>
    <t>Titel: Aantal rechthebbenden op een inkomensvervangende en/of integratietegemoetkoming naar geslacht (1988 - 2023)</t>
  </si>
  <si>
    <t>Periode: 1988 - 2023</t>
  </si>
  <si>
    <t>Update: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</si>
</sst>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333399"/>
      <name val="Century Gothic"/>
      <family val="2"/>
    </font>
    <font>
      <sz val="10"/>
      <color rgb="FF333399"/>
      <name val="Century Gothic"/>
      <family val="2"/>
    </font>
    <font>
      <b/>
      <sz val="12"/>
      <name val="Century Gothic"/>
      <family val="2"/>
    </font>
    <font>
      <b/>
      <sz val="11"/>
      <color rgb="FF333399"/>
      <name val="Century Gothic"/>
      <family val="2"/>
    </font>
    <font>
      <b/>
      <sz val="11"/>
      <color theme="0"/>
      <name val="Century Gothic"/>
      <family val="2"/>
    </font>
    <font>
      <sz val="11"/>
      <color rgb="FF333399"/>
      <name val="Century Gothic"/>
      <family val="2"/>
    </font>
    <font>
      <sz val="10"/>
      <name val="Helvetica"/>
      <family val="2"/>
    </font>
    <font>
      <b/>
      <sz val="10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color theme="1"/>
      <name val="Calibri"/>
      <family val="2"/>
      <scheme val="minor"/>
    </font>
    <font>
      <b/>
      <sz val="11"/>
      <color rgb="FF333399"/>
      <name val="Century Gothic"/>
      <family val="2"/>
    </font>
    <font>
      <sz val="10"/>
      <name val="Helvetica"/>
    </font>
    <font>
      <b/>
      <sz val="10"/>
      <color rgb="FF333399"/>
      <name val="Century Gothic"/>
      <family val="2"/>
    </font>
    <font>
      <sz val="10"/>
      <color rgb="FF333399"/>
      <name val="Century Gothic"/>
      <family val="2"/>
    </font>
    <font>
      <b/>
      <sz val="10"/>
      <name val="Helvetica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rgb="FF333399"/>
      </bottom>
      <diagonal/>
    </border>
    <border>
      <left/>
      <right style="medium">
        <color rgb="FF002060"/>
      </right>
      <top style="medium">
        <color theme="3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64" fontId="2" fillId="2" borderId="0" xfId="1" quotePrefix="1" applyNumberFormat="1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49" fontId="6" fillId="2" borderId="0" xfId="0" quotePrefix="1" applyNumberFormat="1" applyFont="1" applyFill="1" applyAlignment="1">
      <alignment horizontal="right" vertical="center"/>
    </xf>
    <xf numFmtId="49" fontId="2" fillId="2" borderId="1" xfId="0" quotePrefix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/>
    <xf numFmtId="165" fontId="7" fillId="2" borderId="0" xfId="0" applyNumberFormat="1" applyFont="1" applyFill="1"/>
    <xf numFmtId="165" fontId="7" fillId="2" borderId="0" xfId="0" applyNumberFormat="1" applyFont="1" applyFill="1" applyAlignment="1">
      <alignment vertical="center"/>
    </xf>
    <xf numFmtId="3" fontId="7" fillId="2" borderId="0" xfId="0" applyNumberFormat="1" applyFont="1" applyFill="1"/>
    <xf numFmtId="4" fontId="5" fillId="2" borderId="0" xfId="0" applyNumberFormat="1" applyFont="1" applyFill="1"/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0" fontId="5" fillId="2" borderId="0" xfId="0" applyFont="1" applyFill="1"/>
    <xf numFmtId="4" fontId="5" fillId="2" borderId="0" xfId="0" applyNumberFormat="1" applyFont="1" applyFill="1" applyAlignment="1">
      <alignment vertical="center"/>
    </xf>
    <xf numFmtId="0" fontId="5" fillId="2" borderId="0" xfId="0" quotePrefix="1" applyFont="1" applyFill="1" applyAlignment="1">
      <alignment horizontal="left" vertical="center" wrapText="1" indent="1"/>
    </xf>
    <xf numFmtId="4" fontId="8" fillId="2" borderId="0" xfId="0" applyNumberFormat="1" applyFont="1" applyFill="1"/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3" fillId="2" borderId="0" xfId="0" applyNumberFormat="1" applyFont="1" applyFill="1"/>
    <xf numFmtId="4" fontId="9" fillId="2" borderId="0" xfId="0" applyNumberFormat="1" applyFont="1" applyFill="1"/>
    <xf numFmtId="0" fontId="2" fillId="2" borderId="0" xfId="0" quotePrefix="1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indent="1"/>
    </xf>
    <xf numFmtId="0" fontId="7" fillId="2" borderId="0" xfId="0" quotePrefix="1" applyFont="1" applyFill="1" applyAlignment="1">
      <alignment horizontal="left" vertical="top" wrapText="1" indent="1"/>
    </xf>
    <xf numFmtId="4" fontId="10" fillId="2" borderId="0" xfId="0" applyNumberFormat="1" applyFont="1" applyFill="1"/>
    <xf numFmtId="4" fontId="11" fillId="2" borderId="0" xfId="0" applyNumberFormat="1" applyFont="1" applyFill="1"/>
    <xf numFmtId="0" fontId="2" fillId="2" borderId="4" xfId="0" quotePrefix="1" applyFont="1" applyFill="1" applyBorder="1" applyAlignment="1">
      <alignment horizontal="left" vertical="center" wrapText="1" indent="1"/>
    </xf>
    <xf numFmtId="0" fontId="3" fillId="2" borderId="0" xfId="0" quotePrefix="1" applyFont="1" applyFill="1" applyAlignment="1">
      <alignment horizontal="left" indent="1"/>
    </xf>
    <xf numFmtId="3" fontId="5" fillId="3" borderId="0" xfId="0" applyNumberFormat="1" applyFont="1" applyFill="1"/>
    <xf numFmtId="3" fontId="5" fillId="3" borderId="0" xfId="0" applyNumberFormat="1" applyFont="1" applyFill="1" applyAlignment="1">
      <alignment vertical="center"/>
    </xf>
    <xf numFmtId="165" fontId="7" fillId="3" borderId="0" xfId="0" applyNumberFormat="1" applyFont="1" applyFill="1" applyAlignment="1">
      <alignment vertical="center"/>
    </xf>
    <xf numFmtId="3" fontId="5" fillId="3" borderId="2" xfId="0" applyNumberFormat="1" applyFont="1" applyFill="1" applyBorder="1"/>
    <xf numFmtId="4" fontId="7" fillId="3" borderId="0" xfId="0" applyNumberFormat="1" applyFont="1" applyFill="1"/>
    <xf numFmtId="4" fontId="5" fillId="3" borderId="0" xfId="0" applyNumberFormat="1" applyFont="1" applyFill="1"/>
    <xf numFmtId="3" fontId="7" fillId="3" borderId="0" xfId="0" applyNumberFormat="1" applyFont="1" applyFill="1" applyAlignment="1">
      <alignment horizontal="right"/>
    </xf>
    <xf numFmtId="4" fontId="12" fillId="2" borderId="0" xfId="0" applyNumberFormat="1" applyFont="1" applyFill="1" applyAlignment="1">
      <alignment vertical="center"/>
    </xf>
    <xf numFmtId="4" fontId="12" fillId="2" borderId="0" xfId="0" applyNumberFormat="1" applyFont="1" applyFill="1"/>
    <xf numFmtId="4" fontId="14" fillId="2" borderId="0" xfId="0" applyNumberFormat="1" applyFont="1" applyFill="1"/>
    <xf numFmtId="4" fontId="15" fillId="2" borderId="0" xfId="0" applyNumberFormat="1" applyFont="1" applyFill="1"/>
    <xf numFmtId="4" fontId="13" fillId="2" borderId="0" xfId="0" applyNumberFormat="1" applyFont="1" applyFill="1" applyAlignment="1">
      <alignment vertical="top"/>
    </xf>
    <xf numFmtId="4" fontId="17" fillId="2" borderId="0" xfId="0" applyNumberFormat="1" applyFont="1" applyFill="1"/>
    <xf numFmtId="4" fontId="16" fillId="2" borderId="0" xfId="0" applyNumberFormat="1" applyFont="1" applyFill="1"/>
    <xf numFmtId="4" fontId="17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left" vertical="top" wrapText="1" inden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4" fontId="3" fillId="2" borderId="0" xfId="0" quotePrefix="1" applyNumberFormat="1" applyFont="1" applyFill="1" applyAlignment="1">
      <alignment horizontal="left" vertical="center" indent="1"/>
    </xf>
    <xf numFmtId="3" fontId="5" fillId="2" borderId="3" xfId="0" quotePrefix="1" applyNumberFormat="1" applyFont="1" applyFill="1" applyBorder="1" applyAlignment="1">
      <alignment horizontal="left" indent="1"/>
    </xf>
    <xf numFmtId="3" fontId="7" fillId="2" borderId="3" xfId="0" quotePrefix="1" applyNumberFormat="1" applyFont="1" applyFill="1" applyBorder="1" applyAlignment="1">
      <alignment horizontal="left" vertical="center" indent="1"/>
    </xf>
    <xf numFmtId="165" fontId="7" fillId="2" borderId="3" xfId="0" quotePrefix="1" applyNumberFormat="1" applyFont="1" applyFill="1" applyBorder="1" applyAlignment="1">
      <alignment horizontal="left" vertical="center" indent="1"/>
    </xf>
    <xf numFmtId="3" fontId="5" fillId="2" borderId="5" xfId="0" quotePrefix="1" applyNumberFormat="1" applyFont="1" applyFill="1" applyBorder="1" applyAlignment="1">
      <alignment horizontal="left" indent="1"/>
    </xf>
  </cellXfs>
  <cellStyles count="2">
    <cellStyle name="Standaard" xfId="0" builtinId="0"/>
    <cellStyle name="Standaard 2" xfId="1" xr:uid="{063461F8-BFC8-4F83-A6C0-1EB104AC7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835B-AECA-42FA-B31B-C0C64BF8D149}">
  <dimension ref="A1:CA177"/>
  <sheetViews>
    <sheetView tabSelected="1" zoomScaleNormal="100" workbookViewId="0"/>
  </sheetViews>
  <sheetFormatPr defaultColWidth="11.44140625" defaultRowHeight="13.2" x14ac:dyDescent="0.25"/>
  <cols>
    <col min="1" max="1" width="55.6640625" style="6" customWidth="1"/>
    <col min="2" max="37" width="15.33203125" style="6" customWidth="1"/>
    <col min="38" max="16384" width="11.44140625" style="6"/>
  </cols>
  <sheetData>
    <row r="1" spans="1:37" ht="17.399999999999999" x14ac:dyDescent="0.25">
      <c r="A1" s="1" t="s">
        <v>15</v>
      </c>
    </row>
    <row r="2" spans="1:37" s="4" customFormat="1" ht="15" customHeight="1" x14ac:dyDescent="0.3">
      <c r="A2" s="5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37" s="4" customFormat="1" ht="15" customHeight="1" x14ac:dyDescent="0.3">
      <c r="A3" s="51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7" s="4" customFormat="1" ht="15" customHeight="1" x14ac:dyDescent="0.3">
      <c r="A4" s="51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37" s="4" customFormat="1" ht="15" customHeight="1" x14ac:dyDescent="0.3">
      <c r="A5" s="51" t="s">
        <v>16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37" s="4" customFormat="1" ht="15" customHeight="1" x14ac:dyDescent="0.3">
      <c r="A6" s="51" t="s">
        <v>17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7" s="4" customFormat="1" ht="15" customHeight="1" x14ac:dyDescent="0.3">
      <c r="A7" s="51" t="s">
        <v>3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37" s="4" customFormat="1" ht="15" customHeight="1" x14ac:dyDescent="0.3">
      <c r="A8" s="51" t="s">
        <v>4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</row>
    <row r="9" spans="1:37" ht="15" customHeight="1" x14ac:dyDescent="0.25">
      <c r="B9" s="5"/>
      <c r="C9" s="5"/>
      <c r="D9" s="7"/>
    </row>
    <row r="10" spans="1:37" ht="18" thickBot="1" x14ac:dyDescent="0.3">
      <c r="A10" s="30"/>
      <c r="B10" s="49">
        <v>1988</v>
      </c>
      <c r="C10" s="49">
        <v>1989</v>
      </c>
      <c r="D10" s="49">
        <v>1990</v>
      </c>
      <c r="E10" s="49">
        <v>1991</v>
      </c>
      <c r="F10" s="49">
        <v>1992</v>
      </c>
      <c r="G10" s="49">
        <v>1993</v>
      </c>
      <c r="H10" s="49">
        <v>1994</v>
      </c>
      <c r="I10" s="49">
        <v>1995</v>
      </c>
      <c r="J10" s="49">
        <v>1996</v>
      </c>
      <c r="K10" s="49">
        <v>1997</v>
      </c>
      <c r="L10" s="49">
        <v>1998</v>
      </c>
      <c r="M10" s="49">
        <v>1999</v>
      </c>
      <c r="N10" s="49">
        <v>2000</v>
      </c>
      <c r="O10" s="49">
        <v>2001</v>
      </c>
      <c r="P10" s="49">
        <v>2002</v>
      </c>
      <c r="Q10" s="49">
        <v>2003</v>
      </c>
      <c r="R10" s="49">
        <v>2004</v>
      </c>
      <c r="S10" s="49">
        <v>2005</v>
      </c>
      <c r="T10" s="49">
        <v>2006</v>
      </c>
      <c r="U10" s="49">
        <v>2007</v>
      </c>
      <c r="V10" s="49">
        <v>2008</v>
      </c>
      <c r="W10" s="49">
        <v>2009</v>
      </c>
      <c r="X10" s="49">
        <v>2010</v>
      </c>
      <c r="Y10" s="49">
        <v>2011</v>
      </c>
      <c r="Z10" s="49">
        <v>2012</v>
      </c>
      <c r="AA10" s="49">
        <v>2013</v>
      </c>
      <c r="AB10" s="49">
        <v>2014</v>
      </c>
      <c r="AC10" s="49">
        <v>2015</v>
      </c>
      <c r="AD10" s="49">
        <v>2016</v>
      </c>
      <c r="AE10" s="49">
        <v>2017</v>
      </c>
      <c r="AF10" s="49">
        <v>2018</v>
      </c>
      <c r="AG10" s="8">
        <v>2019</v>
      </c>
      <c r="AH10" s="50">
        <v>2020</v>
      </c>
      <c r="AI10" s="50">
        <v>2021</v>
      </c>
      <c r="AJ10" s="50">
        <v>2022</v>
      </c>
      <c r="AK10" s="50">
        <v>2023</v>
      </c>
    </row>
    <row r="11" spans="1:37" s="9" customFormat="1" ht="24.9" customHeight="1" x14ac:dyDescent="0.25">
      <c r="A11" s="52" t="s">
        <v>5</v>
      </c>
      <c r="B11" s="38" t="s">
        <v>6</v>
      </c>
      <c r="C11" s="38" t="s">
        <v>6</v>
      </c>
      <c r="D11" s="32">
        <v>16188</v>
      </c>
      <c r="E11" s="32">
        <v>25227</v>
      </c>
      <c r="F11" s="32">
        <v>34172</v>
      </c>
      <c r="G11" s="32">
        <v>41446</v>
      </c>
      <c r="H11" s="32">
        <v>47978</v>
      </c>
      <c r="I11" s="32">
        <v>51238</v>
      </c>
      <c r="J11" s="32">
        <v>53125</v>
      </c>
      <c r="K11" s="32">
        <v>54138</v>
      </c>
      <c r="L11" s="32">
        <v>54889</v>
      </c>
      <c r="M11" s="32">
        <v>55998</v>
      </c>
      <c r="N11" s="32">
        <v>57170</v>
      </c>
      <c r="O11" s="32">
        <v>58125</v>
      </c>
      <c r="P11" s="32">
        <v>61572</v>
      </c>
      <c r="Q11" s="32">
        <v>65482</v>
      </c>
      <c r="R11" s="32">
        <v>67125</v>
      </c>
      <c r="S11" s="32">
        <v>68844</v>
      </c>
      <c r="T11" s="32">
        <v>69333</v>
      </c>
      <c r="U11" s="32">
        <v>70393</v>
      </c>
      <c r="V11" s="32">
        <v>73740</v>
      </c>
      <c r="W11" s="32">
        <v>79211</v>
      </c>
      <c r="X11" s="32">
        <v>82497</v>
      </c>
      <c r="Y11" s="32">
        <v>83856</v>
      </c>
      <c r="Z11" s="32">
        <v>85719</v>
      </c>
      <c r="AA11" s="32">
        <v>87599</v>
      </c>
      <c r="AB11" s="32">
        <v>89379</v>
      </c>
      <c r="AC11" s="32">
        <v>91862</v>
      </c>
      <c r="AD11" s="32">
        <v>94009</v>
      </c>
      <c r="AE11" s="32">
        <v>95707</v>
      </c>
      <c r="AF11" s="32">
        <v>99591</v>
      </c>
      <c r="AG11" s="32">
        <v>105373</v>
      </c>
      <c r="AH11" s="32">
        <v>108497</v>
      </c>
      <c r="AI11" s="32">
        <v>114496</v>
      </c>
      <c r="AJ11" s="32">
        <v>121160</v>
      </c>
      <c r="AK11" s="32">
        <v>127223</v>
      </c>
    </row>
    <row r="12" spans="1:37" s="12" customFormat="1" ht="24.9" customHeight="1" x14ac:dyDescent="0.25">
      <c r="A12" s="53" t="s">
        <v>7</v>
      </c>
      <c r="B12" s="33"/>
      <c r="C12" s="33"/>
      <c r="D12" s="33"/>
      <c r="E12" s="33">
        <f>E11-D11</f>
        <v>9039</v>
      </c>
      <c r="F12" s="33">
        <f t="shared" ref="F12:AI12" si="0">F11-E11</f>
        <v>8945</v>
      </c>
      <c r="G12" s="33">
        <f t="shared" si="0"/>
        <v>7274</v>
      </c>
      <c r="H12" s="33">
        <f t="shared" si="0"/>
        <v>6532</v>
      </c>
      <c r="I12" s="33">
        <f t="shared" si="0"/>
        <v>3260</v>
      </c>
      <c r="J12" s="33">
        <f t="shared" si="0"/>
        <v>1887</v>
      </c>
      <c r="K12" s="33">
        <f t="shared" si="0"/>
        <v>1013</v>
      </c>
      <c r="L12" s="33">
        <f t="shared" si="0"/>
        <v>751</v>
      </c>
      <c r="M12" s="33">
        <f t="shared" si="0"/>
        <v>1109</v>
      </c>
      <c r="N12" s="33">
        <f t="shared" si="0"/>
        <v>1172</v>
      </c>
      <c r="O12" s="33">
        <f t="shared" si="0"/>
        <v>955</v>
      </c>
      <c r="P12" s="33">
        <f t="shared" si="0"/>
        <v>3447</v>
      </c>
      <c r="Q12" s="33">
        <f t="shared" si="0"/>
        <v>3910</v>
      </c>
      <c r="R12" s="33">
        <f t="shared" si="0"/>
        <v>1643</v>
      </c>
      <c r="S12" s="33">
        <f t="shared" si="0"/>
        <v>1719</v>
      </c>
      <c r="T12" s="33">
        <f t="shared" si="0"/>
        <v>489</v>
      </c>
      <c r="U12" s="33">
        <f t="shared" si="0"/>
        <v>1060</v>
      </c>
      <c r="V12" s="33">
        <f t="shared" si="0"/>
        <v>3347</v>
      </c>
      <c r="W12" s="33">
        <f t="shared" si="0"/>
        <v>5471</v>
      </c>
      <c r="X12" s="33">
        <f t="shared" si="0"/>
        <v>3286</v>
      </c>
      <c r="Y12" s="33">
        <f t="shared" si="0"/>
        <v>1359</v>
      </c>
      <c r="Z12" s="33">
        <f t="shared" si="0"/>
        <v>1863</v>
      </c>
      <c r="AA12" s="33">
        <f t="shared" si="0"/>
        <v>1880</v>
      </c>
      <c r="AB12" s="33">
        <f t="shared" si="0"/>
        <v>1780</v>
      </c>
      <c r="AC12" s="33">
        <f t="shared" si="0"/>
        <v>2483</v>
      </c>
      <c r="AD12" s="33">
        <f t="shared" si="0"/>
        <v>2147</v>
      </c>
      <c r="AE12" s="33">
        <f t="shared" si="0"/>
        <v>1698</v>
      </c>
      <c r="AF12" s="33">
        <f t="shared" si="0"/>
        <v>3884</v>
      </c>
      <c r="AG12" s="33">
        <f t="shared" si="0"/>
        <v>5782</v>
      </c>
      <c r="AH12" s="33">
        <f t="shared" si="0"/>
        <v>3124</v>
      </c>
      <c r="AI12" s="33">
        <f t="shared" si="0"/>
        <v>5999</v>
      </c>
      <c r="AJ12" s="33">
        <v>6664</v>
      </c>
      <c r="AK12" s="33">
        <f>AK11-AJ11</f>
        <v>6063</v>
      </c>
    </row>
    <row r="13" spans="1:37" s="10" customFormat="1" ht="24.9" customHeight="1" x14ac:dyDescent="0.25">
      <c r="A13" s="54" t="s">
        <v>8</v>
      </c>
      <c r="B13" s="34"/>
      <c r="C13" s="34"/>
      <c r="D13" s="34">
        <f>D11/D17</f>
        <v>0.47232515391124208</v>
      </c>
      <c r="E13" s="34">
        <f t="shared" ref="E13:AJ13" si="1">E11/E17</f>
        <v>0.48156915147465879</v>
      </c>
      <c r="F13" s="34">
        <f t="shared" si="1"/>
        <v>0.50661962016871509</v>
      </c>
      <c r="G13" s="34">
        <f t="shared" si="1"/>
        <v>0.50801627770151014</v>
      </c>
      <c r="H13" s="34">
        <f t="shared" si="1"/>
        <v>0.50655123264530433</v>
      </c>
      <c r="I13" s="34">
        <f t="shared" si="1"/>
        <v>0.50733706952888291</v>
      </c>
      <c r="J13" s="34">
        <f t="shared" si="1"/>
        <v>0.50830997100839126</v>
      </c>
      <c r="K13" s="34">
        <f t="shared" si="1"/>
        <v>0.5086389131598974</v>
      </c>
      <c r="L13" s="34">
        <f t="shared" si="1"/>
        <v>0.50687980200945626</v>
      </c>
      <c r="M13" s="34">
        <f t="shared" si="1"/>
        <v>0.50741670366712277</v>
      </c>
      <c r="N13" s="34">
        <f t="shared" si="1"/>
        <v>0.50966373069928328</v>
      </c>
      <c r="O13" s="34">
        <f t="shared" si="1"/>
        <v>0.50898885259682825</v>
      </c>
      <c r="P13" s="34">
        <f t="shared" si="1"/>
        <v>0.51402095420962557</v>
      </c>
      <c r="Q13" s="34">
        <f t="shared" si="1"/>
        <v>0.51490084451224305</v>
      </c>
      <c r="R13" s="34">
        <f t="shared" si="1"/>
        <v>0.51507826887661146</v>
      </c>
      <c r="S13" s="34">
        <f t="shared" si="1"/>
        <v>0.51502184451493205</v>
      </c>
      <c r="T13" s="34">
        <f t="shared" si="1"/>
        <v>0.51497010435622237</v>
      </c>
      <c r="U13" s="34">
        <f t="shared" si="1"/>
        <v>0.51291149939522884</v>
      </c>
      <c r="V13" s="34">
        <f t="shared" si="1"/>
        <v>0.51553094653830822</v>
      </c>
      <c r="W13" s="34">
        <f t="shared" si="1"/>
        <v>0.5187564671827315</v>
      </c>
      <c r="X13" s="34">
        <f t="shared" si="1"/>
        <v>0.51995436840579345</v>
      </c>
      <c r="Y13" s="34">
        <f t="shared" si="1"/>
        <v>0.52386753378188433</v>
      </c>
      <c r="Z13" s="34">
        <f t="shared" si="1"/>
        <v>0.52480163589165896</v>
      </c>
      <c r="AA13" s="34">
        <f t="shared" si="1"/>
        <v>0.52484976303601494</v>
      </c>
      <c r="AB13" s="34">
        <f t="shared" si="1"/>
        <v>0.5236426910075167</v>
      </c>
      <c r="AC13" s="34">
        <f t="shared" si="1"/>
        <v>0.52368085009349208</v>
      </c>
      <c r="AD13" s="34">
        <f t="shared" si="1"/>
        <v>0.52386710652430735</v>
      </c>
      <c r="AE13" s="34">
        <f t="shared" si="1"/>
        <v>0.5232893190081741</v>
      </c>
      <c r="AF13" s="34">
        <f t="shared" si="1"/>
        <v>0.52377446210969758</v>
      </c>
      <c r="AG13" s="34">
        <f t="shared" si="1"/>
        <v>0.52600760759961263</v>
      </c>
      <c r="AH13" s="34">
        <f t="shared" si="1"/>
        <v>0.52602310687048803</v>
      </c>
      <c r="AI13" s="34">
        <f t="shared" si="1"/>
        <v>0.52690532400057066</v>
      </c>
      <c r="AJ13" s="34">
        <f t="shared" si="1"/>
        <v>0.52517739257833662</v>
      </c>
      <c r="AK13" s="34">
        <f>AK11/AK17</f>
        <v>0.52473046433550286</v>
      </c>
    </row>
    <row r="14" spans="1:37" s="12" customFormat="1" ht="24.9" customHeight="1" x14ac:dyDescent="0.25">
      <c r="A14" s="52" t="s">
        <v>9</v>
      </c>
      <c r="B14" s="38" t="s">
        <v>6</v>
      </c>
      <c r="C14" s="38" t="s">
        <v>6</v>
      </c>
      <c r="D14" s="32">
        <v>18085</v>
      </c>
      <c r="E14" s="32">
        <v>27158</v>
      </c>
      <c r="F14" s="32">
        <v>33279</v>
      </c>
      <c r="G14" s="32">
        <v>40138</v>
      </c>
      <c r="H14" s="32">
        <v>46737</v>
      </c>
      <c r="I14" s="32">
        <v>49756</v>
      </c>
      <c r="J14" s="32">
        <v>51388</v>
      </c>
      <c r="K14" s="32">
        <v>52299</v>
      </c>
      <c r="L14" s="32">
        <v>53399</v>
      </c>
      <c r="M14" s="32">
        <v>54361</v>
      </c>
      <c r="N14" s="32">
        <v>55002</v>
      </c>
      <c r="O14" s="32">
        <v>56072</v>
      </c>
      <c r="P14" s="32">
        <v>58213</v>
      </c>
      <c r="Q14" s="32">
        <v>61692</v>
      </c>
      <c r="R14" s="32">
        <v>63195</v>
      </c>
      <c r="S14" s="32">
        <v>64828</v>
      </c>
      <c r="T14" s="32">
        <v>65302</v>
      </c>
      <c r="U14" s="32">
        <v>66849</v>
      </c>
      <c r="V14" s="32">
        <v>69297</v>
      </c>
      <c r="W14" s="32">
        <v>73483</v>
      </c>
      <c r="X14" s="32">
        <v>76165</v>
      </c>
      <c r="Y14" s="32">
        <v>76215</v>
      </c>
      <c r="Z14" s="32">
        <v>77617</v>
      </c>
      <c r="AA14" s="32">
        <v>79304</v>
      </c>
      <c r="AB14" s="32">
        <v>81308</v>
      </c>
      <c r="AC14" s="32">
        <v>83554</v>
      </c>
      <c r="AD14" s="32">
        <v>85443</v>
      </c>
      <c r="AE14" s="32">
        <v>87188</v>
      </c>
      <c r="AF14" s="32">
        <v>90550</v>
      </c>
      <c r="AG14" s="32">
        <v>94953</v>
      </c>
      <c r="AH14" s="32">
        <v>97762</v>
      </c>
      <c r="AI14" s="32">
        <v>102803</v>
      </c>
      <c r="AJ14" s="32">
        <v>109543</v>
      </c>
      <c r="AK14" s="32">
        <v>115231</v>
      </c>
    </row>
    <row r="15" spans="1:37" s="11" customFormat="1" ht="24.9" customHeight="1" x14ac:dyDescent="0.3">
      <c r="A15" s="53" t="s">
        <v>7</v>
      </c>
      <c r="B15" s="33"/>
      <c r="C15" s="33"/>
      <c r="D15" s="33"/>
      <c r="E15" s="33">
        <f>E14-D14</f>
        <v>9073</v>
      </c>
      <c r="F15" s="33">
        <f t="shared" ref="F15:AI15" si="2">F14-E14</f>
        <v>6121</v>
      </c>
      <c r="G15" s="33">
        <f t="shared" si="2"/>
        <v>6859</v>
      </c>
      <c r="H15" s="33">
        <f t="shared" si="2"/>
        <v>6599</v>
      </c>
      <c r="I15" s="33">
        <f t="shared" si="2"/>
        <v>3019</v>
      </c>
      <c r="J15" s="33">
        <f t="shared" si="2"/>
        <v>1632</v>
      </c>
      <c r="K15" s="33">
        <f t="shared" si="2"/>
        <v>911</v>
      </c>
      <c r="L15" s="33">
        <f t="shared" si="2"/>
        <v>1100</v>
      </c>
      <c r="M15" s="33">
        <f t="shared" si="2"/>
        <v>962</v>
      </c>
      <c r="N15" s="33">
        <f t="shared" si="2"/>
        <v>641</v>
      </c>
      <c r="O15" s="33">
        <f t="shared" si="2"/>
        <v>1070</v>
      </c>
      <c r="P15" s="33">
        <f t="shared" si="2"/>
        <v>2141</v>
      </c>
      <c r="Q15" s="33">
        <f t="shared" si="2"/>
        <v>3479</v>
      </c>
      <c r="R15" s="33">
        <f t="shared" si="2"/>
        <v>1503</v>
      </c>
      <c r="S15" s="33">
        <f t="shared" si="2"/>
        <v>1633</v>
      </c>
      <c r="T15" s="33">
        <f t="shared" si="2"/>
        <v>474</v>
      </c>
      <c r="U15" s="33">
        <f t="shared" si="2"/>
        <v>1547</v>
      </c>
      <c r="V15" s="33">
        <f t="shared" si="2"/>
        <v>2448</v>
      </c>
      <c r="W15" s="33">
        <f t="shared" si="2"/>
        <v>4186</v>
      </c>
      <c r="X15" s="33">
        <f t="shared" si="2"/>
        <v>2682</v>
      </c>
      <c r="Y15" s="33">
        <f t="shared" si="2"/>
        <v>50</v>
      </c>
      <c r="Z15" s="33">
        <f t="shared" si="2"/>
        <v>1402</v>
      </c>
      <c r="AA15" s="33">
        <f t="shared" si="2"/>
        <v>1687</v>
      </c>
      <c r="AB15" s="33">
        <f t="shared" si="2"/>
        <v>2004</v>
      </c>
      <c r="AC15" s="33">
        <f t="shared" si="2"/>
        <v>2246</v>
      </c>
      <c r="AD15" s="33">
        <f t="shared" si="2"/>
        <v>1889</v>
      </c>
      <c r="AE15" s="33">
        <f t="shared" si="2"/>
        <v>1745</v>
      </c>
      <c r="AF15" s="33">
        <f t="shared" si="2"/>
        <v>3362</v>
      </c>
      <c r="AG15" s="33">
        <f t="shared" si="2"/>
        <v>4403</v>
      </c>
      <c r="AH15" s="33">
        <f t="shared" si="2"/>
        <v>2809</v>
      </c>
      <c r="AI15" s="33">
        <f t="shared" si="2"/>
        <v>5041</v>
      </c>
      <c r="AJ15" s="33">
        <v>6740</v>
      </c>
      <c r="AK15" s="33">
        <f>AK14-AJ14</f>
        <v>5688</v>
      </c>
    </row>
    <row r="16" spans="1:37" s="12" customFormat="1" ht="24.9" customHeight="1" thickBot="1" x14ac:dyDescent="0.3">
      <c r="A16" s="54" t="s">
        <v>10</v>
      </c>
      <c r="B16" s="34"/>
      <c r="C16" s="34"/>
      <c r="D16" s="34">
        <f>D14/D17</f>
        <v>0.52767484608875792</v>
      </c>
      <c r="E16" s="34">
        <f t="shared" ref="E16:AJ16" si="3">E14/E17</f>
        <v>0.51843084852534127</v>
      </c>
      <c r="F16" s="34">
        <f t="shared" si="3"/>
        <v>0.49338037983128491</v>
      </c>
      <c r="G16" s="34">
        <f t="shared" si="3"/>
        <v>0.49198372229848991</v>
      </c>
      <c r="H16" s="34">
        <f t="shared" si="3"/>
        <v>0.49344876735469567</v>
      </c>
      <c r="I16" s="34">
        <f t="shared" si="3"/>
        <v>0.49266293047111709</v>
      </c>
      <c r="J16" s="34">
        <f t="shared" si="3"/>
        <v>0.49169002899160869</v>
      </c>
      <c r="K16" s="34">
        <f t="shared" si="3"/>
        <v>0.4913610868401026</v>
      </c>
      <c r="L16" s="34">
        <f t="shared" si="3"/>
        <v>0.49312019799054374</v>
      </c>
      <c r="M16" s="34">
        <f t="shared" si="3"/>
        <v>0.49258329633287723</v>
      </c>
      <c r="N16" s="34">
        <f t="shared" si="3"/>
        <v>0.49033626930071678</v>
      </c>
      <c r="O16" s="34">
        <f t="shared" si="3"/>
        <v>0.4910111474031717</v>
      </c>
      <c r="P16" s="34">
        <f t="shared" si="3"/>
        <v>0.48597904579037443</v>
      </c>
      <c r="Q16" s="34">
        <f t="shared" si="3"/>
        <v>0.48509915548775695</v>
      </c>
      <c r="R16" s="34">
        <f t="shared" si="3"/>
        <v>0.4849217311233886</v>
      </c>
      <c r="S16" s="34">
        <f t="shared" si="3"/>
        <v>0.48497815548506795</v>
      </c>
      <c r="T16" s="34">
        <f t="shared" si="3"/>
        <v>0.48502989564377763</v>
      </c>
      <c r="U16" s="34">
        <f t="shared" si="3"/>
        <v>0.48708850060477116</v>
      </c>
      <c r="V16" s="34">
        <f t="shared" si="3"/>
        <v>0.48446905346169172</v>
      </c>
      <c r="W16" s="34">
        <f t="shared" si="3"/>
        <v>0.4812435328172685</v>
      </c>
      <c r="X16" s="34">
        <f t="shared" si="3"/>
        <v>0.48004563159420655</v>
      </c>
      <c r="Y16" s="34">
        <f t="shared" si="3"/>
        <v>0.47613246621811572</v>
      </c>
      <c r="Z16" s="34">
        <f t="shared" si="3"/>
        <v>0.4751983641083411</v>
      </c>
      <c r="AA16" s="34">
        <f t="shared" si="3"/>
        <v>0.47515023696398506</v>
      </c>
      <c r="AB16" s="34">
        <f t="shared" si="3"/>
        <v>0.4763573089924833</v>
      </c>
      <c r="AC16" s="34">
        <f t="shared" si="3"/>
        <v>0.47631914990650798</v>
      </c>
      <c r="AD16" s="34">
        <f t="shared" si="3"/>
        <v>0.47613289347569265</v>
      </c>
      <c r="AE16" s="34">
        <f t="shared" si="3"/>
        <v>0.4767106809918259</v>
      </c>
      <c r="AF16" s="34">
        <f t="shared" si="3"/>
        <v>0.47622553789030247</v>
      </c>
      <c r="AG16" s="34">
        <f t="shared" si="3"/>
        <v>0.47399239240038737</v>
      </c>
      <c r="AH16" s="34">
        <f t="shared" si="3"/>
        <v>0.47397689312951191</v>
      </c>
      <c r="AI16" s="34">
        <f t="shared" si="3"/>
        <v>0.47309467599942934</v>
      </c>
      <c r="AJ16" s="34">
        <f t="shared" si="3"/>
        <v>0.47482260742166332</v>
      </c>
      <c r="AK16" s="34">
        <f>AK14/AK17</f>
        <v>0.4752695356644972</v>
      </c>
    </row>
    <row r="17" spans="1:79" s="12" customFormat="1" ht="24.9" customHeight="1" x14ac:dyDescent="0.25">
      <c r="A17" s="55" t="s">
        <v>11</v>
      </c>
      <c r="B17" s="35">
        <v>6901</v>
      </c>
      <c r="C17" s="35">
        <v>31485</v>
      </c>
      <c r="D17" s="35">
        <f>SUM(D11,D14)</f>
        <v>34273</v>
      </c>
      <c r="E17" s="35">
        <f t="shared" ref="E17:AG17" si="4">SUM(E11,E14)</f>
        <v>52385</v>
      </c>
      <c r="F17" s="35">
        <f t="shared" si="4"/>
        <v>67451</v>
      </c>
      <c r="G17" s="35">
        <f t="shared" si="4"/>
        <v>81584</v>
      </c>
      <c r="H17" s="35">
        <f t="shared" si="4"/>
        <v>94715</v>
      </c>
      <c r="I17" s="35">
        <f t="shared" si="4"/>
        <v>100994</v>
      </c>
      <c r="J17" s="35">
        <f t="shared" si="4"/>
        <v>104513</v>
      </c>
      <c r="K17" s="35">
        <f t="shared" si="4"/>
        <v>106437</v>
      </c>
      <c r="L17" s="35">
        <f t="shared" si="4"/>
        <v>108288</v>
      </c>
      <c r="M17" s="35">
        <f t="shared" si="4"/>
        <v>110359</v>
      </c>
      <c r="N17" s="35">
        <f t="shared" si="4"/>
        <v>112172</v>
      </c>
      <c r="O17" s="35">
        <f t="shared" si="4"/>
        <v>114197</v>
      </c>
      <c r="P17" s="35">
        <f t="shared" si="4"/>
        <v>119785</v>
      </c>
      <c r="Q17" s="35">
        <f t="shared" si="4"/>
        <v>127174</v>
      </c>
      <c r="R17" s="35">
        <f t="shared" si="4"/>
        <v>130320</v>
      </c>
      <c r="S17" s="35">
        <f t="shared" si="4"/>
        <v>133672</v>
      </c>
      <c r="T17" s="35">
        <f t="shared" si="4"/>
        <v>134635</v>
      </c>
      <c r="U17" s="35">
        <f t="shared" si="4"/>
        <v>137242</v>
      </c>
      <c r="V17" s="35">
        <f t="shared" si="4"/>
        <v>143037</v>
      </c>
      <c r="W17" s="35">
        <f t="shared" si="4"/>
        <v>152694</v>
      </c>
      <c r="X17" s="35">
        <f t="shared" si="4"/>
        <v>158662</v>
      </c>
      <c r="Y17" s="35">
        <f t="shared" si="4"/>
        <v>160071</v>
      </c>
      <c r="Z17" s="35">
        <f t="shared" si="4"/>
        <v>163336</v>
      </c>
      <c r="AA17" s="35">
        <f t="shared" si="4"/>
        <v>166903</v>
      </c>
      <c r="AB17" s="35">
        <f t="shared" si="4"/>
        <v>170687</v>
      </c>
      <c r="AC17" s="35">
        <f t="shared" si="4"/>
        <v>175416</v>
      </c>
      <c r="AD17" s="35">
        <f t="shared" si="4"/>
        <v>179452</v>
      </c>
      <c r="AE17" s="35">
        <f t="shared" si="4"/>
        <v>182895</v>
      </c>
      <c r="AF17" s="35">
        <f t="shared" si="4"/>
        <v>190141</v>
      </c>
      <c r="AG17" s="35">
        <f t="shared" si="4"/>
        <v>200326</v>
      </c>
      <c r="AH17" s="35">
        <f t="shared" ref="AH17:AI17" si="5">SUM(AH11,AH14)</f>
        <v>206259</v>
      </c>
      <c r="AI17" s="35">
        <f t="shared" si="5"/>
        <v>217299</v>
      </c>
      <c r="AJ17" s="35">
        <v>230703</v>
      </c>
      <c r="AK17" s="35">
        <f>SUM(AK11,AK14)</f>
        <v>242454</v>
      </c>
    </row>
    <row r="18" spans="1:79" s="10" customFormat="1" ht="24.9" customHeight="1" x14ac:dyDescent="0.25">
      <c r="A18" s="53" t="s">
        <v>7</v>
      </c>
      <c r="B18" s="33"/>
      <c r="C18" s="33">
        <f>C17-B17</f>
        <v>24584</v>
      </c>
      <c r="D18" s="33">
        <f>D17-C17</f>
        <v>2788</v>
      </c>
      <c r="E18" s="33">
        <f t="shared" ref="E18:AI18" si="6">E17-D17</f>
        <v>18112</v>
      </c>
      <c r="F18" s="33">
        <f t="shared" si="6"/>
        <v>15066</v>
      </c>
      <c r="G18" s="33">
        <f t="shared" si="6"/>
        <v>14133</v>
      </c>
      <c r="H18" s="33">
        <f t="shared" si="6"/>
        <v>13131</v>
      </c>
      <c r="I18" s="33">
        <f t="shared" si="6"/>
        <v>6279</v>
      </c>
      <c r="J18" s="33">
        <f t="shared" si="6"/>
        <v>3519</v>
      </c>
      <c r="K18" s="33">
        <f t="shared" si="6"/>
        <v>1924</v>
      </c>
      <c r="L18" s="33">
        <f t="shared" si="6"/>
        <v>1851</v>
      </c>
      <c r="M18" s="33">
        <f t="shared" si="6"/>
        <v>2071</v>
      </c>
      <c r="N18" s="33">
        <f t="shared" si="6"/>
        <v>1813</v>
      </c>
      <c r="O18" s="33">
        <f t="shared" si="6"/>
        <v>2025</v>
      </c>
      <c r="P18" s="33">
        <f t="shared" si="6"/>
        <v>5588</v>
      </c>
      <c r="Q18" s="33">
        <f t="shared" si="6"/>
        <v>7389</v>
      </c>
      <c r="R18" s="33">
        <f t="shared" si="6"/>
        <v>3146</v>
      </c>
      <c r="S18" s="33">
        <f t="shared" si="6"/>
        <v>3352</v>
      </c>
      <c r="T18" s="33">
        <f t="shared" si="6"/>
        <v>963</v>
      </c>
      <c r="U18" s="33">
        <f t="shared" si="6"/>
        <v>2607</v>
      </c>
      <c r="V18" s="33">
        <f t="shared" si="6"/>
        <v>5795</v>
      </c>
      <c r="W18" s="33">
        <f t="shared" si="6"/>
        <v>9657</v>
      </c>
      <c r="X18" s="33">
        <f t="shared" si="6"/>
        <v>5968</v>
      </c>
      <c r="Y18" s="33">
        <f t="shared" si="6"/>
        <v>1409</v>
      </c>
      <c r="Z18" s="33">
        <f t="shared" si="6"/>
        <v>3265</v>
      </c>
      <c r="AA18" s="33">
        <f t="shared" si="6"/>
        <v>3567</v>
      </c>
      <c r="AB18" s="33">
        <f t="shared" si="6"/>
        <v>3784</v>
      </c>
      <c r="AC18" s="33">
        <f t="shared" si="6"/>
        <v>4729</v>
      </c>
      <c r="AD18" s="33">
        <f t="shared" si="6"/>
        <v>4036</v>
      </c>
      <c r="AE18" s="33">
        <f t="shared" si="6"/>
        <v>3443</v>
      </c>
      <c r="AF18" s="33">
        <f t="shared" si="6"/>
        <v>7246</v>
      </c>
      <c r="AG18" s="33">
        <f t="shared" si="6"/>
        <v>10185</v>
      </c>
      <c r="AH18" s="33">
        <f t="shared" si="6"/>
        <v>5933</v>
      </c>
      <c r="AI18" s="33">
        <f t="shared" si="6"/>
        <v>11040</v>
      </c>
      <c r="AJ18" s="33">
        <v>13404</v>
      </c>
      <c r="AK18" s="33">
        <f>AK17-AJ17</f>
        <v>11751</v>
      </c>
    </row>
    <row r="19" spans="1:79" s="15" customFormat="1" ht="20.100000000000001" customHeight="1" x14ac:dyDescent="0.25">
      <c r="A19" s="54" t="s">
        <v>12</v>
      </c>
      <c r="B19" s="34"/>
      <c r="C19" s="34">
        <f>C18/B17</f>
        <v>3.5623822634400812</v>
      </c>
      <c r="D19" s="34">
        <f>D18/C17</f>
        <v>8.8550103223757351E-2</v>
      </c>
      <c r="E19" s="34">
        <f t="shared" ref="E19:AI19" si="7">E18/D17</f>
        <v>0.52846263822834305</v>
      </c>
      <c r="F19" s="34">
        <f t="shared" si="7"/>
        <v>0.28760141261811589</v>
      </c>
      <c r="G19" s="34">
        <f t="shared" si="7"/>
        <v>0.209529880950616</v>
      </c>
      <c r="H19" s="34">
        <f t="shared" si="7"/>
        <v>0.16095067660325554</v>
      </c>
      <c r="I19" s="34">
        <f t="shared" si="7"/>
        <v>6.6293617695190835E-2</v>
      </c>
      <c r="J19" s="34">
        <f t="shared" si="7"/>
        <v>3.4843654078460108E-2</v>
      </c>
      <c r="K19" s="34">
        <f t="shared" si="7"/>
        <v>1.8409193114732138E-2</v>
      </c>
      <c r="L19" s="34">
        <f t="shared" si="7"/>
        <v>1.7390569069026748E-2</v>
      </c>
      <c r="M19" s="34">
        <f t="shared" si="7"/>
        <v>1.9124926122931443E-2</v>
      </c>
      <c r="N19" s="34">
        <f t="shared" si="7"/>
        <v>1.6428202502741053E-2</v>
      </c>
      <c r="O19" s="34">
        <f t="shared" si="7"/>
        <v>1.8052633455764362E-2</v>
      </c>
      <c r="P19" s="34">
        <f t="shared" si="7"/>
        <v>4.893298422900777E-2</v>
      </c>
      <c r="Q19" s="34">
        <f t="shared" si="7"/>
        <v>6.1685519889802566E-2</v>
      </c>
      <c r="R19" s="34">
        <f t="shared" si="7"/>
        <v>2.4737760863069495E-2</v>
      </c>
      <c r="S19" s="34">
        <f t="shared" si="7"/>
        <v>2.5721301411909148E-2</v>
      </c>
      <c r="T19" s="34">
        <f t="shared" si="7"/>
        <v>7.2042013286252914E-3</v>
      </c>
      <c r="U19" s="34">
        <f t="shared" si="7"/>
        <v>1.9363464180933636E-2</v>
      </c>
      <c r="V19" s="34">
        <f t="shared" si="7"/>
        <v>4.2224683405954443E-2</v>
      </c>
      <c r="W19" s="34">
        <f t="shared" si="7"/>
        <v>6.7513999874158431E-2</v>
      </c>
      <c r="X19" s="34">
        <f t="shared" si="7"/>
        <v>3.9084705358429277E-2</v>
      </c>
      <c r="Y19" s="34">
        <f t="shared" si="7"/>
        <v>8.8805132924077591E-3</v>
      </c>
      <c r="Z19" s="34">
        <f t="shared" si="7"/>
        <v>2.0397198743057766E-2</v>
      </c>
      <c r="AA19" s="34">
        <f t="shared" si="7"/>
        <v>2.1838418964588335E-2</v>
      </c>
      <c r="AB19" s="34">
        <f t="shared" si="7"/>
        <v>2.2671851314835564E-2</v>
      </c>
      <c r="AC19" s="34">
        <f t="shared" si="7"/>
        <v>2.7705683502551454E-2</v>
      </c>
      <c r="AD19" s="34">
        <f t="shared" si="7"/>
        <v>2.3008163451452547E-2</v>
      </c>
      <c r="AE19" s="34">
        <f t="shared" si="7"/>
        <v>1.9186189064485212E-2</v>
      </c>
      <c r="AF19" s="34">
        <f t="shared" si="7"/>
        <v>3.961836026135214E-2</v>
      </c>
      <c r="AG19" s="34">
        <f t="shared" si="7"/>
        <v>5.3565511909582891E-2</v>
      </c>
      <c r="AH19" s="34">
        <f t="shared" si="7"/>
        <v>2.9616724738675958E-2</v>
      </c>
      <c r="AI19" s="34">
        <f t="shared" si="7"/>
        <v>5.3524937093654093E-2</v>
      </c>
      <c r="AJ19" s="34">
        <f t="shared" ref="AJ19" si="8">AJ18/AI17</f>
        <v>6.1684591277456409E-2</v>
      </c>
      <c r="AK19" s="34">
        <f t="shared" ref="AK19" si="9">AK18/AJ17</f>
        <v>5.0935618522515963E-2</v>
      </c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15" customFormat="1" ht="31.5" customHeight="1" x14ac:dyDescent="0.25">
      <c r="A20" s="31" t="s">
        <v>13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6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s="17" customFormat="1" ht="24.9" customHeight="1" x14ac:dyDescent="0.3">
      <c r="A21" s="31" t="s">
        <v>14</v>
      </c>
      <c r="B21" s="28"/>
      <c r="C21" s="28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</row>
    <row r="22" spans="1:79" s="17" customFormat="1" ht="14.4" x14ac:dyDescent="0.3">
      <c r="B22" s="13"/>
      <c r="C22" s="13"/>
      <c r="D22" s="16"/>
      <c r="E22" s="1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</row>
    <row r="23" spans="1:79" ht="17.399999999999999" x14ac:dyDescent="0.3">
      <c r="A23" s="25"/>
      <c r="B23" s="20"/>
      <c r="C23" s="47"/>
      <c r="D23" s="16"/>
      <c r="E23" s="16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</row>
    <row r="24" spans="1:79" s="5" customFormat="1" ht="14.4" x14ac:dyDescent="0.3">
      <c r="A24" s="19"/>
      <c r="B24" s="45"/>
      <c r="C24" s="39"/>
      <c r="D24" s="16"/>
      <c r="E24" s="16"/>
      <c r="F24" s="40"/>
      <c r="G24" s="40"/>
      <c r="H24" s="40"/>
      <c r="I24" s="4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s="15" customFormat="1" ht="20.100000000000001" customHeight="1" x14ac:dyDescent="0.3">
      <c r="B25" s="20"/>
      <c r="C25" s="44"/>
      <c r="D25" s="16"/>
      <c r="E25" s="16"/>
      <c r="F25" s="40"/>
      <c r="G25" s="40"/>
      <c r="H25" s="40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</row>
    <row r="26" spans="1:79" s="22" customFormat="1" ht="14.4" x14ac:dyDescent="0.3">
      <c r="A26" s="19"/>
      <c r="B26" s="20"/>
      <c r="C26" s="39"/>
      <c r="D26" s="16"/>
      <c r="E26" s="16"/>
      <c r="F26" s="40"/>
      <c r="G26" s="40"/>
      <c r="H26" s="40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s="22" customFormat="1" ht="20.100000000000001" customHeight="1" x14ac:dyDescent="0.3">
      <c r="A27" s="26"/>
      <c r="B27" s="43"/>
      <c r="C27" s="46"/>
      <c r="D27" s="16"/>
      <c r="E27" s="16"/>
      <c r="F27" s="41"/>
      <c r="G27" s="41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s="15" customFormat="1" ht="20.100000000000001" customHeight="1" x14ac:dyDescent="0.3">
      <c r="A28" s="27"/>
      <c r="B28" s="45"/>
      <c r="C28" s="48"/>
      <c r="D28" s="16"/>
      <c r="E28" s="16"/>
      <c r="F28" s="41"/>
      <c r="G28" s="41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</row>
    <row r="29" spans="1:79" s="15" customFormat="1" ht="20.100000000000001" customHeight="1" x14ac:dyDescent="0.3">
      <c r="A29" s="27"/>
      <c r="B29" s="20"/>
      <c r="C29" s="48"/>
      <c r="D29" s="16"/>
      <c r="E29" s="16"/>
      <c r="F29" s="41"/>
      <c r="G29" s="41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</row>
    <row r="30" spans="1:79" ht="20.100000000000001" customHeight="1" x14ac:dyDescent="0.3">
      <c r="B30" s="20"/>
      <c r="C30" s="42"/>
      <c r="D30" s="16"/>
      <c r="E30" s="16"/>
      <c r="F30" s="41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</row>
    <row r="31" spans="1:79" ht="20.100000000000001" customHeight="1" x14ac:dyDescent="0.3">
      <c r="B31" s="43"/>
      <c r="C31" s="42"/>
      <c r="D31" s="16"/>
      <c r="E31" s="16"/>
      <c r="F31" s="41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</row>
    <row r="32" spans="1:79" ht="20.100000000000001" customHeight="1" x14ac:dyDescent="0.3">
      <c r="B32" s="45"/>
      <c r="C32" s="42"/>
      <c r="D32" s="16"/>
      <c r="E32" s="16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</row>
    <row r="33" spans="2:79" ht="20.100000000000001" customHeight="1" x14ac:dyDescent="0.3">
      <c r="B33" s="20"/>
      <c r="C33" s="42"/>
      <c r="D33" s="16"/>
      <c r="E33" s="16"/>
      <c r="F33" s="41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</row>
    <row r="34" spans="2:79" ht="20.100000000000001" customHeight="1" x14ac:dyDescent="0.3">
      <c r="B34" s="43"/>
      <c r="C34" s="42"/>
      <c r="D34" s="16"/>
      <c r="E34" s="16"/>
      <c r="F34" s="41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</row>
    <row r="35" spans="2:79" ht="20.100000000000001" customHeight="1" x14ac:dyDescent="0.3">
      <c r="B35" s="42"/>
      <c r="C35" s="42"/>
      <c r="D35" s="16"/>
      <c r="E35" s="16"/>
      <c r="F35" s="41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</row>
    <row r="36" spans="2:79" ht="20.100000000000001" customHeight="1" x14ac:dyDescent="0.3">
      <c r="B36" s="42"/>
      <c r="C36" s="42"/>
      <c r="D36" s="16"/>
      <c r="E36" s="16"/>
      <c r="F36" s="41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</row>
    <row r="37" spans="2:79" ht="20.100000000000001" customHeight="1" x14ac:dyDescent="0.3">
      <c r="B37" s="23"/>
      <c r="C37" s="23"/>
      <c r="D37" s="16"/>
      <c r="E37" s="16"/>
      <c r="F37" s="24"/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</row>
    <row r="38" spans="2:79" ht="20.100000000000001" customHeight="1" x14ac:dyDescent="0.3">
      <c r="B38" s="23"/>
      <c r="C38" s="23"/>
      <c r="D38" s="16"/>
      <c r="E38" s="16"/>
      <c r="F38" s="24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</row>
    <row r="39" spans="2:79" ht="20.100000000000001" customHeight="1" x14ac:dyDescent="0.3">
      <c r="B39" s="23"/>
      <c r="C39" s="23"/>
      <c r="D39" s="16"/>
      <c r="E39" s="16"/>
      <c r="F39" s="24"/>
      <c r="G39" s="24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</row>
    <row r="40" spans="2:79" ht="20.100000000000001" customHeight="1" x14ac:dyDescent="0.3">
      <c r="B40" s="23"/>
      <c r="C40" s="23"/>
      <c r="D40" s="16"/>
      <c r="E40" s="16"/>
      <c r="F40" s="24"/>
      <c r="G40" s="24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</row>
    <row r="41" spans="2:79" ht="20.100000000000001" customHeight="1" x14ac:dyDescent="0.3">
      <c r="B41" s="23"/>
      <c r="C41" s="23"/>
      <c r="D41" s="16"/>
      <c r="E41" s="16"/>
      <c r="F41" s="24"/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</row>
    <row r="42" spans="2:79" ht="20.100000000000001" customHeight="1" x14ac:dyDescent="0.3">
      <c r="B42" s="23"/>
      <c r="C42" s="23"/>
      <c r="D42" s="16"/>
      <c r="E42" s="16"/>
      <c r="F42" s="24"/>
      <c r="G42" s="24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</row>
    <row r="43" spans="2:79" ht="20.100000000000001" customHeight="1" x14ac:dyDescent="0.3">
      <c r="B43" s="23"/>
      <c r="C43" s="23"/>
      <c r="D43" s="16"/>
      <c r="E43" s="16"/>
      <c r="F43" s="24"/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</row>
    <row r="44" spans="2:79" ht="20.100000000000001" customHeight="1" x14ac:dyDescent="0.3">
      <c r="B44" s="23"/>
      <c r="C44" s="23"/>
      <c r="D44" s="16"/>
      <c r="E44" s="16"/>
      <c r="F44" s="24"/>
      <c r="G44" s="2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</row>
    <row r="45" spans="2:79" ht="20.100000000000001" customHeight="1" x14ac:dyDescent="0.3">
      <c r="B45" s="23"/>
      <c r="C45" s="23"/>
      <c r="D45" s="16"/>
      <c r="E45" s="16"/>
      <c r="F45" s="24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</row>
    <row r="46" spans="2:79" ht="20.100000000000001" customHeight="1" x14ac:dyDescent="0.3">
      <c r="B46" s="23"/>
      <c r="C46" s="23"/>
      <c r="D46" s="16"/>
      <c r="E46" s="16"/>
      <c r="F46" s="24"/>
      <c r="G46" s="2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</row>
    <row r="47" spans="2:79" ht="20.100000000000001" customHeight="1" x14ac:dyDescent="0.25">
      <c r="B47" s="23"/>
      <c r="C47" s="23"/>
      <c r="D47" s="23"/>
      <c r="E47" s="23"/>
      <c r="F47" s="24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</row>
    <row r="48" spans="2:79" ht="20.100000000000001" customHeight="1" x14ac:dyDescent="0.25">
      <c r="B48" s="23"/>
      <c r="C48" s="23"/>
      <c r="D48" s="23"/>
      <c r="E48" s="23"/>
      <c r="F48" s="24"/>
      <c r="G48" s="2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</row>
    <row r="49" spans="2:79" ht="20.100000000000001" customHeight="1" x14ac:dyDescent="0.25">
      <c r="B49" s="23"/>
      <c r="C49" s="23"/>
      <c r="D49" s="23"/>
      <c r="E49" s="23"/>
      <c r="F49" s="24"/>
      <c r="G49" s="2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</row>
    <row r="50" spans="2:79" ht="20.100000000000001" customHeight="1" x14ac:dyDescent="0.25">
      <c r="B50" s="23"/>
      <c r="C50" s="23"/>
      <c r="D50" s="23"/>
      <c r="E50" s="23"/>
      <c r="F50" s="24"/>
      <c r="G50" s="24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</row>
    <row r="51" spans="2:79" ht="20.100000000000001" customHeight="1" x14ac:dyDescent="0.25">
      <c r="B51" s="23"/>
      <c r="C51" s="23"/>
      <c r="D51" s="23"/>
      <c r="E51" s="23"/>
      <c r="F51" s="24"/>
      <c r="G51" s="24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</row>
    <row r="52" spans="2:79" ht="20.100000000000001" customHeight="1" x14ac:dyDescent="0.25">
      <c r="B52" s="23"/>
      <c r="C52" s="23"/>
      <c r="D52" s="23"/>
      <c r="E52" s="23"/>
      <c r="F52" s="24"/>
      <c r="G52" s="2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</row>
    <row r="53" spans="2:79" ht="20.100000000000001" customHeight="1" x14ac:dyDescent="0.25">
      <c r="B53" s="23"/>
      <c r="C53" s="23"/>
      <c r="D53" s="23"/>
      <c r="E53" s="23"/>
      <c r="F53" s="24"/>
      <c r="G53" s="24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</row>
    <row r="54" spans="2:79" ht="20.100000000000001" customHeight="1" x14ac:dyDescent="0.25">
      <c r="B54" s="23"/>
      <c r="C54" s="23"/>
      <c r="D54" s="23"/>
      <c r="E54" s="23"/>
      <c r="F54" s="24"/>
      <c r="G54" s="24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</row>
    <row r="55" spans="2:79" ht="20.100000000000001" customHeight="1" x14ac:dyDescent="0.25">
      <c r="B55" s="23"/>
      <c r="C55" s="23"/>
      <c r="D55" s="23"/>
      <c r="E55" s="23"/>
      <c r="F55" s="24"/>
      <c r="G55" s="24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</row>
    <row r="56" spans="2:79" ht="20.100000000000001" customHeight="1" x14ac:dyDescent="0.25">
      <c r="B56" s="23"/>
      <c r="C56" s="23"/>
      <c r="D56" s="23"/>
      <c r="E56" s="23"/>
      <c r="F56" s="24"/>
      <c r="G56" s="2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</row>
    <row r="57" spans="2:79" ht="20.100000000000001" customHeight="1" x14ac:dyDescent="0.25">
      <c r="B57" s="23"/>
      <c r="C57" s="23"/>
      <c r="D57" s="23"/>
      <c r="E57" s="23"/>
      <c r="F57" s="24"/>
      <c r="G57" s="2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</row>
    <row r="58" spans="2:79" ht="20.100000000000001" customHeight="1" x14ac:dyDescent="0.25">
      <c r="B58" s="23"/>
      <c r="C58" s="23"/>
      <c r="D58" s="23"/>
      <c r="E58" s="23"/>
      <c r="F58" s="24"/>
      <c r="G58" s="24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</row>
    <row r="59" spans="2:79" ht="20.100000000000001" customHeight="1" x14ac:dyDescent="0.25">
      <c r="B59" s="23"/>
      <c r="C59" s="23"/>
      <c r="D59" s="23"/>
      <c r="E59" s="23"/>
      <c r="F59" s="24"/>
      <c r="G59" s="24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</row>
    <row r="60" spans="2:79" ht="20.100000000000001" customHeight="1" x14ac:dyDescent="0.25">
      <c r="B60" s="23"/>
      <c r="C60" s="23"/>
      <c r="D60" s="23"/>
      <c r="E60" s="23"/>
      <c r="F60" s="24"/>
      <c r="G60" s="24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</row>
    <row r="61" spans="2:79" ht="20.100000000000001" customHeight="1" x14ac:dyDescent="0.25">
      <c r="B61" s="23"/>
      <c r="C61" s="23"/>
      <c r="D61" s="23"/>
      <c r="E61" s="23"/>
      <c r="F61" s="24"/>
      <c r="G61" s="24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</row>
    <row r="62" spans="2:79" ht="20.100000000000001" customHeight="1" x14ac:dyDescent="0.25">
      <c r="B62" s="23"/>
      <c r="C62" s="23"/>
      <c r="D62" s="23"/>
      <c r="E62" s="23"/>
      <c r="F62" s="24"/>
      <c r="G62" s="24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</row>
    <row r="63" spans="2:79" ht="20.100000000000001" customHeight="1" x14ac:dyDescent="0.25">
      <c r="B63" s="23"/>
      <c r="C63" s="23"/>
      <c r="D63" s="23"/>
      <c r="E63" s="23"/>
      <c r="F63" s="24"/>
      <c r="G63" s="24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</row>
    <row r="64" spans="2:79" ht="20.100000000000001" customHeight="1" x14ac:dyDescent="0.25">
      <c r="B64" s="23"/>
      <c r="C64" s="23"/>
      <c r="D64" s="23"/>
      <c r="E64" s="23"/>
      <c r="F64" s="24"/>
      <c r="G64" s="24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</row>
    <row r="65" spans="2:79" ht="20.100000000000001" customHeight="1" x14ac:dyDescent="0.25">
      <c r="B65" s="23"/>
      <c r="C65" s="23"/>
      <c r="D65" s="23"/>
      <c r="E65" s="23"/>
      <c r="F65" s="24"/>
      <c r="G65" s="24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</row>
    <row r="66" spans="2:79" ht="20.100000000000001" customHeight="1" x14ac:dyDescent="0.25">
      <c r="B66" s="23"/>
      <c r="C66" s="23"/>
      <c r="D66" s="23"/>
      <c r="E66" s="23"/>
      <c r="F66" s="24"/>
      <c r="G66" s="24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</row>
    <row r="67" spans="2:79" ht="20.100000000000001" customHeight="1" x14ac:dyDescent="0.25">
      <c r="B67" s="23"/>
      <c r="C67" s="23"/>
      <c r="D67" s="23"/>
      <c r="E67" s="23"/>
      <c r="F67" s="24"/>
      <c r="G67" s="24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</row>
    <row r="68" spans="2:79" ht="20.100000000000001" customHeight="1" x14ac:dyDescent="0.25">
      <c r="B68" s="23"/>
      <c r="C68" s="23"/>
      <c r="D68" s="23"/>
      <c r="E68" s="23"/>
      <c r="F68" s="24"/>
      <c r="G68" s="2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</row>
    <row r="69" spans="2:79" ht="20.100000000000001" customHeight="1" x14ac:dyDescent="0.25">
      <c r="B69" s="23"/>
      <c r="C69" s="23"/>
      <c r="D69" s="23"/>
      <c r="E69" s="23"/>
      <c r="F69" s="24"/>
      <c r="G69" s="2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</row>
    <row r="70" spans="2:79" ht="20.100000000000001" customHeight="1" x14ac:dyDescent="0.25">
      <c r="B70" s="23"/>
      <c r="C70" s="23"/>
      <c r="D70" s="23"/>
      <c r="E70" s="23"/>
      <c r="F70" s="24"/>
      <c r="G70" s="2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</row>
    <row r="71" spans="2:79" ht="20.100000000000001" customHeight="1" x14ac:dyDescent="0.25">
      <c r="B71" s="23"/>
      <c r="C71" s="23"/>
      <c r="D71" s="23"/>
      <c r="E71" s="23"/>
      <c r="F71" s="24"/>
      <c r="G71" s="2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</row>
    <row r="72" spans="2:79" ht="20.100000000000001" customHeight="1" x14ac:dyDescent="0.25">
      <c r="B72" s="23"/>
      <c r="C72" s="23"/>
      <c r="D72" s="23"/>
      <c r="E72" s="23"/>
      <c r="F72" s="24"/>
      <c r="G72" s="2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</row>
    <row r="73" spans="2:79" ht="20.100000000000001" customHeight="1" x14ac:dyDescent="0.25">
      <c r="B73" s="23"/>
      <c r="C73" s="23"/>
      <c r="D73" s="23"/>
      <c r="E73" s="23"/>
      <c r="F73" s="24"/>
      <c r="G73" s="24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</row>
    <row r="74" spans="2:79" ht="20.100000000000001" customHeight="1" x14ac:dyDescent="0.25">
      <c r="B74" s="23"/>
      <c r="C74" s="23"/>
      <c r="D74" s="23"/>
      <c r="E74" s="23"/>
      <c r="F74" s="24"/>
      <c r="G74" s="24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</row>
    <row r="75" spans="2:79" ht="20.100000000000001" customHeight="1" x14ac:dyDescent="0.25">
      <c r="B75" s="23"/>
      <c r="C75" s="23"/>
      <c r="D75" s="23"/>
      <c r="E75" s="23"/>
      <c r="F75" s="24"/>
      <c r="G75" s="24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</row>
    <row r="76" spans="2:79" ht="20.100000000000001" customHeight="1" x14ac:dyDescent="0.25">
      <c r="B76" s="23"/>
      <c r="C76" s="23"/>
      <c r="D76" s="23"/>
      <c r="E76" s="23"/>
      <c r="F76" s="24"/>
      <c r="G76" s="24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</row>
    <row r="77" spans="2:79" ht="20.100000000000001" customHeight="1" x14ac:dyDescent="0.25">
      <c r="B77" s="23"/>
      <c r="C77" s="23"/>
      <c r="D77" s="23"/>
      <c r="E77" s="23"/>
      <c r="F77" s="24"/>
      <c r="G77" s="24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</row>
    <row r="78" spans="2:79" ht="20.100000000000001" customHeight="1" x14ac:dyDescent="0.25">
      <c r="B78" s="23"/>
      <c r="C78" s="23"/>
      <c r="D78" s="23"/>
      <c r="E78" s="23"/>
      <c r="F78" s="24"/>
      <c r="G78" s="24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</row>
    <row r="79" spans="2:79" ht="20.100000000000001" customHeight="1" x14ac:dyDescent="0.25">
      <c r="B79" s="23"/>
      <c r="C79" s="23"/>
      <c r="D79" s="23"/>
      <c r="E79" s="23"/>
      <c r="F79" s="24"/>
      <c r="G79" s="24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</row>
    <row r="80" spans="2:79" ht="20.100000000000001" customHeight="1" x14ac:dyDescent="0.25">
      <c r="B80" s="23"/>
      <c r="C80" s="23"/>
      <c r="D80" s="23"/>
      <c r="E80" s="23"/>
      <c r="F80" s="24"/>
      <c r="G80" s="2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</row>
    <row r="81" spans="2:79" ht="20.100000000000001" customHeight="1" x14ac:dyDescent="0.25">
      <c r="B81" s="23"/>
      <c r="C81" s="23"/>
      <c r="D81" s="23"/>
      <c r="E81" s="23"/>
      <c r="F81" s="24"/>
      <c r="G81" s="2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</row>
    <row r="82" spans="2:79" ht="20.100000000000001" customHeight="1" x14ac:dyDescent="0.25">
      <c r="B82" s="23"/>
      <c r="C82" s="23"/>
      <c r="D82" s="23"/>
      <c r="E82" s="23"/>
      <c r="F82" s="24"/>
      <c r="G82" s="24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</row>
    <row r="83" spans="2:79" ht="20.100000000000001" customHeight="1" x14ac:dyDescent="0.25">
      <c r="B83" s="23"/>
      <c r="C83" s="23"/>
      <c r="D83" s="23"/>
      <c r="E83" s="23"/>
      <c r="F83" s="24"/>
      <c r="G83" s="24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</row>
    <row r="84" spans="2:79" ht="20.100000000000001" customHeight="1" x14ac:dyDescent="0.25">
      <c r="B84" s="23"/>
      <c r="C84" s="23"/>
      <c r="D84" s="23"/>
      <c r="E84" s="23"/>
      <c r="F84" s="24"/>
      <c r="G84" s="24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</row>
    <row r="85" spans="2:79" ht="20.100000000000001" customHeight="1" x14ac:dyDescent="0.25">
      <c r="B85" s="23"/>
      <c r="C85" s="23"/>
      <c r="D85" s="23"/>
      <c r="E85" s="23"/>
      <c r="F85" s="24"/>
      <c r="G85" s="24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</row>
    <row r="86" spans="2:79" ht="20.100000000000001" customHeight="1" x14ac:dyDescent="0.25">
      <c r="B86" s="23"/>
      <c r="C86" s="23"/>
      <c r="D86" s="23"/>
      <c r="E86" s="23"/>
      <c r="F86" s="24"/>
      <c r="G86" s="24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</row>
    <row r="87" spans="2:79" ht="20.100000000000001" customHeight="1" x14ac:dyDescent="0.25">
      <c r="B87" s="23"/>
      <c r="C87" s="23"/>
      <c r="D87" s="23"/>
      <c r="E87" s="23"/>
      <c r="F87" s="24"/>
      <c r="G87" s="24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</row>
    <row r="88" spans="2:79" ht="20.100000000000001" customHeight="1" x14ac:dyDescent="0.25">
      <c r="B88" s="23"/>
      <c r="C88" s="23"/>
      <c r="D88" s="23"/>
      <c r="E88" s="23"/>
      <c r="F88" s="24"/>
      <c r="G88" s="24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</row>
    <row r="89" spans="2:79" ht="20.100000000000001" customHeight="1" x14ac:dyDescent="0.25">
      <c r="B89" s="23"/>
      <c r="C89" s="23"/>
      <c r="D89" s="23"/>
      <c r="E89" s="23"/>
      <c r="F89" s="24"/>
      <c r="G89" s="24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</row>
    <row r="90" spans="2:79" ht="20.100000000000001" customHeight="1" x14ac:dyDescent="0.25">
      <c r="B90" s="23"/>
      <c r="C90" s="23"/>
      <c r="D90" s="23"/>
      <c r="E90" s="23"/>
      <c r="F90" s="24"/>
      <c r="G90" s="24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</row>
    <row r="91" spans="2:79" ht="20.100000000000001" customHeight="1" x14ac:dyDescent="0.25">
      <c r="B91" s="23"/>
      <c r="C91" s="23"/>
      <c r="D91" s="23"/>
      <c r="E91" s="23"/>
      <c r="F91" s="24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</row>
    <row r="92" spans="2:79" ht="20.100000000000001" customHeight="1" x14ac:dyDescent="0.25">
      <c r="B92" s="23"/>
      <c r="C92" s="23"/>
      <c r="D92" s="23"/>
      <c r="E92" s="23"/>
      <c r="F92" s="24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</row>
    <row r="93" spans="2:79" ht="20.100000000000001" customHeight="1" x14ac:dyDescent="0.25">
      <c r="B93" s="23"/>
      <c r="C93" s="23"/>
      <c r="D93" s="23"/>
      <c r="E93" s="23"/>
      <c r="F93" s="24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</row>
    <row r="94" spans="2:79" ht="20.100000000000001" customHeight="1" x14ac:dyDescent="0.25">
      <c r="B94" s="23"/>
      <c r="C94" s="23"/>
      <c r="D94" s="23"/>
      <c r="E94" s="23"/>
      <c r="F94" s="24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</row>
    <row r="95" spans="2:79" ht="20.100000000000001" customHeight="1" x14ac:dyDescent="0.25">
      <c r="B95" s="23"/>
      <c r="C95" s="23"/>
      <c r="D95" s="23"/>
      <c r="E95" s="23"/>
      <c r="F95" s="24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</row>
    <row r="96" spans="2:79" ht="20.100000000000001" customHeight="1" x14ac:dyDescent="0.25">
      <c r="B96" s="23"/>
      <c r="C96" s="23"/>
      <c r="D96" s="23"/>
      <c r="E96" s="23"/>
      <c r="F96" s="24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</row>
    <row r="97" spans="2:79" ht="20.100000000000001" customHeight="1" x14ac:dyDescent="0.2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</row>
    <row r="98" spans="2:79" ht="20.100000000000001" customHeight="1" x14ac:dyDescent="0.2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</row>
    <row r="99" spans="2:79" ht="20.100000000000001" customHeight="1" x14ac:dyDescent="0.2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</row>
    <row r="100" spans="2:79" ht="20.100000000000001" customHeight="1" x14ac:dyDescent="0.2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</row>
    <row r="101" spans="2:79" ht="20.100000000000001" customHeight="1" x14ac:dyDescent="0.2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</row>
    <row r="102" spans="2:79" ht="20.100000000000001" customHeight="1" x14ac:dyDescent="0.2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</row>
    <row r="103" spans="2:79" ht="20.100000000000001" customHeight="1" x14ac:dyDescent="0.2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</row>
    <row r="104" spans="2:79" ht="20.100000000000001" customHeight="1" x14ac:dyDescent="0.2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</row>
    <row r="105" spans="2:79" ht="20.100000000000001" customHeight="1" x14ac:dyDescent="0.2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</row>
    <row r="106" spans="2:79" ht="20.100000000000001" customHeight="1" x14ac:dyDescent="0.2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</row>
    <row r="107" spans="2:79" ht="20.100000000000001" customHeight="1" x14ac:dyDescent="0.2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</row>
    <row r="108" spans="2:79" ht="20.100000000000001" customHeight="1" x14ac:dyDescent="0.2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</row>
    <row r="109" spans="2:79" ht="20.100000000000001" customHeight="1" x14ac:dyDescent="0.2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</row>
    <row r="110" spans="2:79" ht="20.100000000000001" customHeight="1" x14ac:dyDescent="0.2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</row>
    <row r="111" spans="2:79" ht="20.100000000000001" customHeight="1" x14ac:dyDescent="0.2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</row>
    <row r="112" spans="2:79" ht="20.100000000000001" customHeight="1" x14ac:dyDescent="0.2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</row>
    <row r="113" spans="2:79" ht="20.100000000000001" customHeight="1" x14ac:dyDescent="0.2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</row>
    <row r="114" spans="2:79" ht="20.100000000000001" customHeight="1" x14ac:dyDescent="0.2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</row>
    <row r="115" spans="2:79" ht="20.100000000000001" customHeight="1" x14ac:dyDescent="0.2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</row>
    <row r="116" spans="2:79" ht="20.100000000000001" customHeight="1" x14ac:dyDescent="0.2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</row>
    <row r="117" spans="2:79" ht="20.100000000000001" customHeight="1" x14ac:dyDescent="0.2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</row>
    <row r="118" spans="2:79" ht="20.100000000000001" customHeight="1" x14ac:dyDescent="0.2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</row>
    <row r="119" spans="2:79" ht="20.100000000000001" customHeight="1" x14ac:dyDescent="0.2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</row>
    <row r="120" spans="2:79" ht="20.100000000000001" customHeight="1" x14ac:dyDescent="0.2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</row>
    <row r="121" spans="2:79" ht="20.100000000000001" customHeight="1" x14ac:dyDescent="0.2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</row>
    <row r="122" spans="2:79" ht="20.100000000000001" customHeight="1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</row>
    <row r="123" spans="2:79" ht="20.100000000000001" customHeight="1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</row>
    <row r="124" spans="2:79" ht="20.100000000000001" customHeight="1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</row>
    <row r="125" spans="2:79" ht="20.100000000000001" customHeight="1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</row>
    <row r="126" spans="2:79" ht="20.100000000000001" customHeight="1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</row>
    <row r="127" spans="2:79" ht="20.100000000000001" customHeight="1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</row>
    <row r="128" spans="2:79" ht="20.100000000000001" customHeight="1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</row>
    <row r="129" spans="2:79" ht="20.100000000000001" customHeight="1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</row>
    <row r="130" spans="2:79" ht="20.100000000000001" customHeight="1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</row>
    <row r="131" spans="2:79" ht="20.100000000000001" customHeight="1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</row>
    <row r="132" spans="2:79" ht="20.100000000000001" customHeight="1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</row>
    <row r="133" spans="2:79" ht="20.100000000000001" customHeight="1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</row>
    <row r="134" spans="2:79" ht="20.100000000000001" customHeight="1" x14ac:dyDescent="0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</row>
    <row r="135" spans="2:79" ht="20.100000000000001" customHeight="1" x14ac:dyDescent="0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</row>
    <row r="136" spans="2:79" ht="20.100000000000001" customHeight="1" x14ac:dyDescent="0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</row>
    <row r="137" spans="2:79" ht="20.100000000000001" customHeight="1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</row>
    <row r="138" spans="2:79" ht="20.100000000000001" customHeight="1" x14ac:dyDescent="0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</row>
    <row r="139" spans="2:79" ht="20.100000000000001" customHeight="1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</row>
    <row r="140" spans="2:79" ht="20.100000000000001" customHeight="1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</row>
    <row r="141" spans="2:79" ht="20.100000000000001" customHeight="1" x14ac:dyDescent="0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</row>
    <row r="142" spans="2:79" ht="20.100000000000001" customHeight="1" x14ac:dyDescent="0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</row>
    <row r="143" spans="2:79" ht="20.100000000000001" customHeight="1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</row>
    <row r="144" spans="2:79" ht="20.100000000000001" customHeight="1" x14ac:dyDescent="0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</row>
    <row r="145" spans="2:79" ht="20.100000000000001" customHeight="1" x14ac:dyDescent="0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</row>
    <row r="146" spans="2:79" ht="20.100000000000001" customHeight="1" x14ac:dyDescent="0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</row>
    <row r="147" spans="2:79" ht="20.100000000000001" customHeight="1" x14ac:dyDescent="0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</row>
    <row r="148" spans="2:79" ht="20.100000000000001" customHeight="1" x14ac:dyDescent="0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</row>
    <row r="149" spans="2:79" ht="20.100000000000001" customHeight="1" x14ac:dyDescent="0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</row>
    <row r="150" spans="2:79" ht="20.100000000000001" customHeight="1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</row>
    <row r="151" spans="2:79" ht="20.100000000000001" customHeight="1" x14ac:dyDescent="0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</row>
    <row r="152" spans="2:79" ht="20.100000000000001" customHeight="1" x14ac:dyDescent="0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</row>
    <row r="153" spans="2:79" ht="20.100000000000001" customHeight="1" x14ac:dyDescent="0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</row>
    <row r="154" spans="2:79" ht="20.100000000000001" customHeight="1" x14ac:dyDescent="0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</row>
    <row r="155" spans="2:79" ht="20.100000000000001" customHeight="1" x14ac:dyDescent="0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</row>
    <row r="156" spans="2:79" ht="20.100000000000001" customHeight="1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</row>
    <row r="157" spans="2:79" ht="20.100000000000001" customHeight="1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</row>
    <row r="158" spans="2:79" ht="20.100000000000001" customHeight="1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</row>
    <row r="159" spans="2:79" ht="20.100000000000001" customHeight="1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</row>
    <row r="160" spans="2:79" ht="20.100000000000001" customHeight="1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</row>
    <row r="161" spans="2:79" ht="20.100000000000001" customHeight="1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</row>
    <row r="162" spans="2:79" ht="20.100000000000001" customHeight="1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</row>
    <row r="163" spans="2:79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</row>
    <row r="164" spans="2:79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</row>
    <row r="165" spans="2:79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</row>
    <row r="166" spans="2:79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</row>
    <row r="167" spans="2:79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</row>
    <row r="168" spans="2:79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</row>
    <row r="169" spans="2:79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</row>
    <row r="170" spans="2:79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</row>
    <row r="171" spans="2:79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</row>
    <row r="172" spans="2:79" x14ac:dyDescent="0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</row>
    <row r="173" spans="2:79" x14ac:dyDescent="0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</row>
    <row r="174" spans="2:79" x14ac:dyDescent="0.2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</row>
    <row r="175" spans="2:79" x14ac:dyDescent="0.2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</row>
    <row r="176" spans="2:79" x14ac:dyDescent="0.2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</row>
    <row r="177" spans="2:79" x14ac:dyDescent="0.2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7" ma:contentTypeDescription="Een nieuw document maken." ma:contentTypeScope="" ma:versionID="4db215dbeaf184b4c7521d3d454a4034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ed9d1fc57a1847b9e45b518a3487b379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9256DCDF-95AF-48C6-A2B3-93E2DA58F518}"/>
</file>

<file path=customXml/itemProps2.xml><?xml version="1.0" encoding="utf-8"?>
<ds:datastoreItem xmlns:ds="http://schemas.openxmlformats.org/officeDocument/2006/customXml" ds:itemID="{F807FDB9-5A4D-4561-B61D-FD225A390D3C}"/>
</file>

<file path=customXml/itemProps3.xml><?xml version="1.0" encoding="utf-8"?>
<ds:datastoreItem xmlns:ds="http://schemas.openxmlformats.org/officeDocument/2006/customXml" ds:itemID="{DEC9CA88-03AB-41F3-BB17-367D5AF7100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2024-02-14T10:23:05Z</dcterms:created>
  <dcterms:modified xsi:type="dcterms:W3CDTF">2024-02-14T10:26:24Z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